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.150\share\共有\(県)Ｈ29年度\販路開拓\補助事業の手引き\資料編\"/>
    </mc:Choice>
  </mc:AlternateContent>
  <bookViews>
    <workbookView xWindow="0" yWindow="0" windowWidth="20490" windowHeight="6960"/>
  </bookViews>
  <sheets>
    <sheet name="委-委託費" sheetId="22" r:id="rId1"/>
    <sheet name="事-旅費(職員旅費)" sheetId="38" r:id="rId2"/>
    <sheet name="事-旅費(専門家旅費)" sheetId="25" r:id="rId3"/>
    <sheet name="事-謝金" sheetId="27" r:id="rId4"/>
    <sheet name="事-会議費" sheetId="28" r:id="rId5"/>
    <sheet name="事-商談会等" sheetId="29" r:id="rId6"/>
    <sheet name="事-印刷製本費" sheetId="30" r:id="rId7"/>
    <sheet name="事-資料購入費" sheetId="31" r:id="rId8"/>
    <sheet name="事-広告宣伝費" sheetId="32" r:id="rId9"/>
    <sheet name="事-市場調査費" sheetId="33" r:id="rId10"/>
    <sheet name="事-原材料費" sheetId="34" r:id="rId11"/>
    <sheet name="事-消耗品費" sheetId="35" r:id="rId12"/>
    <sheet name="事-雑役務費" sheetId="36" r:id="rId13"/>
    <sheet name="外-外注加工費" sheetId="37" r:id="rId14"/>
    <sheet name="外-依頼試験・分析費" sheetId="39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8" l="1"/>
  <c r="I29" i="39" l="1"/>
  <c r="H29" i="39"/>
  <c r="G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29" i="39" s="1"/>
  <c r="J10" i="38" l="1"/>
  <c r="J11" i="38"/>
  <c r="J9" i="30" l="1"/>
  <c r="J9" i="29"/>
  <c r="J10" i="29"/>
  <c r="J11" i="29"/>
  <c r="J9" i="28"/>
  <c r="J9" i="27"/>
  <c r="J9" i="38"/>
  <c r="J12" i="38"/>
  <c r="J9" i="25"/>
  <c r="J9" i="22"/>
  <c r="I29" i="38" l="1"/>
  <c r="H29" i="38"/>
  <c r="G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29" i="38" l="1"/>
  <c r="I29" i="37"/>
  <c r="H29" i="37"/>
  <c r="G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I29" i="36"/>
  <c r="H29" i="36"/>
  <c r="G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I29" i="35"/>
  <c r="H29" i="35"/>
  <c r="G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I29" i="34"/>
  <c r="H29" i="34"/>
  <c r="G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29" i="34" s="1"/>
  <c r="I29" i="33"/>
  <c r="H29" i="33"/>
  <c r="G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I29" i="32"/>
  <c r="H29" i="32"/>
  <c r="G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I29" i="31"/>
  <c r="H29" i="31"/>
  <c r="G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I29" i="30"/>
  <c r="H29" i="30"/>
  <c r="G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29" i="30"/>
  <c r="I29" i="29"/>
  <c r="H29" i="29"/>
  <c r="G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I29" i="28"/>
  <c r="H29" i="28"/>
  <c r="G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I29" i="27"/>
  <c r="H29" i="27"/>
  <c r="G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I29" i="25"/>
  <c r="I29" i="22"/>
  <c r="J29" i="29" l="1"/>
  <c r="J29" i="33"/>
  <c r="J29" i="27"/>
  <c r="J29" i="28"/>
  <c r="J29" i="32"/>
  <c r="J29" i="36"/>
  <c r="J29" i="31"/>
  <c r="J29" i="37"/>
  <c r="J29" i="35"/>
  <c r="J29" i="22"/>
  <c r="H29" i="22"/>
  <c r="G29" i="22"/>
  <c r="J29" i="25" l="1"/>
  <c r="H29" i="25"/>
  <c r="G29" i="25"/>
</calcChain>
</file>

<file path=xl/sharedStrings.xml><?xml version="1.0" encoding="utf-8"?>
<sst xmlns="http://schemas.openxmlformats.org/spreadsheetml/2006/main" count="469" uniqueCount="112">
  <si>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</si>
  <si>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</si>
  <si>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</si>
  <si>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事業費</t>
    <rPh sb="0" eb="3">
      <t>ジギョウヒ</t>
    </rPh>
    <phoneticPr fontId="1"/>
  </si>
  <si>
    <t>月</t>
    <rPh sb="0" eb="1">
      <t>ゲツ</t>
    </rPh>
    <phoneticPr fontId="1"/>
  </si>
  <si>
    <t>≪費目別支出明細書≫</t>
    <rPh sb="1" eb="3">
      <t>ヒモク</t>
    </rPh>
    <rPh sb="3" eb="4">
      <t>ベツ</t>
    </rPh>
    <rPh sb="4" eb="6">
      <t>シシュツ</t>
    </rPh>
    <rPh sb="6" eb="9">
      <t>メイサイショ</t>
    </rPh>
    <phoneticPr fontId="1"/>
  </si>
  <si>
    <t>経費区分：</t>
    <rPh sb="0" eb="2">
      <t>ケイヒ</t>
    </rPh>
    <rPh sb="2" eb="4">
      <t>クブン</t>
    </rPh>
    <phoneticPr fontId="1"/>
  </si>
  <si>
    <t>外注費</t>
    <rPh sb="0" eb="3">
      <t>ガイチュウヒ</t>
    </rPh>
    <phoneticPr fontId="1"/>
  </si>
  <si>
    <t>費　目：</t>
    <rPh sb="0" eb="1">
      <t>ヒ</t>
    </rPh>
    <rPh sb="2" eb="3">
      <t>メ</t>
    </rPh>
    <phoneticPr fontId="1"/>
  </si>
  <si>
    <t>支払先</t>
    <rPh sb="0" eb="2">
      <t>シハライ</t>
    </rPh>
    <rPh sb="2" eb="3">
      <t>サキ</t>
    </rPh>
    <phoneticPr fontId="1"/>
  </si>
  <si>
    <t>内容及び仕様等</t>
    <rPh sb="0" eb="2">
      <t>ナイヨウ</t>
    </rPh>
    <rPh sb="2" eb="3">
      <t>オヨ</t>
    </rPh>
    <rPh sb="4" eb="6">
      <t>シヨウ</t>
    </rPh>
    <rPh sb="6" eb="7">
      <t>トウ</t>
    </rPh>
    <phoneticPr fontId="1"/>
  </si>
  <si>
    <t>No</t>
    <phoneticPr fontId="1"/>
  </si>
  <si>
    <t>No</t>
    <phoneticPr fontId="1"/>
  </si>
  <si>
    <t>合　　　計</t>
    <rPh sb="0" eb="1">
      <t>ア</t>
    </rPh>
    <rPh sb="4" eb="5">
      <t>ケイ</t>
    </rPh>
    <phoneticPr fontId="1"/>
  </si>
  <si>
    <t>謝金</t>
  </si>
  <si>
    <t>補助対象
経 費</t>
    <rPh sb="0" eb="2">
      <t>ホジョ</t>
    </rPh>
    <rPh sb="2" eb="4">
      <t>タイショウ</t>
    </rPh>
    <rPh sb="5" eb="6">
      <t>ヘ</t>
    </rPh>
    <rPh sb="7" eb="8">
      <t>ヒ</t>
    </rPh>
    <phoneticPr fontId="1"/>
  </si>
  <si>
    <t>○○○○株式会社</t>
    <rPh sb="4" eb="6">
      <t>カブシキ</t>
    </rPh>
    <rPh sb="6" eb="8">
      <t>カイシャ</t>
    </rPh>
    <phoneticPr fontId="1"/>
  </si>
  <si>
    <t>税　込</t>
    <phoneticPr fontId="1"/>
  </si>
  <si>
    <t>税　抜</t>
    <phoneticPr fontId="1"/>
  </si>
  <si>
    <t>支払日</t>
    <rPh sb="0" eb="2">
      <t>シハライ</t>
    </rPh>
    <rPh sb="2" eb="3">
      <t>ビ</t>
    </rPh>
    <phoneticPr fontId="1"/>
  </si>
  <si>
    <t>＜支払額＞
事業に要した経費</t>
    <rPh sb="1" eb="3">
      <t>シハライ</t>
    </rPh>
    <rPh sb="3" eb="4">
      <t>ガク</t>
    </rPh>
    <rPh sb="6" eb="8">
      <t>ジギョウ</t>
    </rPh>
    <rPh sb="9" eb="10">
      <t>ヨウ</t>
    </rPh>
    <rPh sb="12" eb="14">
      <t>ケイヒ</t>
    </rPh>
    <phoneticPr fontId="1"/>
  </si>
  <si>
    <t>振込手数料
差引等　※</t>
    <rPh sb="0" eb="2">
      <t>フリコミ</t>
    </rPh>
    <rPh sb="2" eb="5">
      <t>テスウリョウ</t>
    </rPh>
    <rPh sb="6" eb="8">
      <t>サシヒキ</t>
    </rPh>
    <rPh sb="8" eb="9">
      <t>トウ</t>
    </rPh>
    <phoneticPr fontId="1"/>
  </si>
  <si>
    <t>※　振込手数料を差引いた場合のみ記載する。</t>
    <rPh sb="2" eb="4">
      <t>フリコミ</t>
    </rPh>
    <rPh sb="4" eb="7">
      <t>テスウリョウ</t>
    </rPh>
    <rPh sb="8" eb="10">
      <t>サシヒ</t>
    </rPh>
    <rPh sb="12" eb="14">
      <t>バアイ</t>
    </rPh>
    <rPh sb="16" eb="18">
      <t>キサイ</t>
    </rPh>
    <phoneticPr fontId="1"/>
  </si>
  <si>
    <t>雑役務費</t>
  </si>
  <si>
    <t>消耗品費</t>
  </si>
  <si>
    <t>資料購入費</t>
  </si>
  <si>
    <t>原材料費</t>
  </si>
  <si>
    <t>市場調査費</t>
  </si>
  <si>
    <t>広告宣伝費</t>
  </si>
  <si>
    <t>印刷製本費</t>
  </si>
  <si>
    <t>商談会・展示会費</t>
  </si>
  <si>
    <t>会議費</t>
  </si>
  <si>
    <t>事業者名：</t>
    <rPh sb="0" eb="3">
      <t>ジギョウシャ</t>
    </rPh>
    <rPh sb="3" eb="4">
      <t>メイ</t>
    </rPh>
    <phoneticPr fontId="1"/>
  </si>
  <si>
    <t>資料№</t>
    <rPh sb="0" eb="2">
      <t>シリョウ</t>
    </rPh>
    <phoneticPr fontId="1"/>
  </si>
  <si>
    <t>18</t>
  </si>
  <si>
    <t>Z大学Y教授</t>
    <rPh sb="1" eb="3">
      <t>ダイガク</t>
    </rPh>
    <rPh sb="4" eb="6">
      <t>キョウジュ</t>
    </rPh>
    <phoneticPr fontId="1"/>
  </si>
  <si>
    <t>8</t>
    <phoneticPr fontId="1"/>
  </si>
  <si>
    <t>旅費(専門家旅費)</t>
  </si>
  <si>
    <t>旅費(職員旅費)</t>
  </si>
  <si>
    <t>企画A　,製造B</t>
    <rPh sb="0" eb="2">
      <t>キカク</t>
    </rPh>
    <rPh sb="5" eb="7">
      <t>セイゾウ</t>
    </rPh>
    <phoneticPr fontId="1"/>
  </si>
  <si>
    <t>12</t>
    <phoneticPr fontId="1"/>
  </si>
  <si>
    <t>企画C他2名</t>
    <rPh sb="0" eb="2">
      <t>キカク</t>
    </rPh>
    <rPh sb="3" eb="4">
      <t>ホカ</t>
    </rPh>
    <rPh sb="5" eb="6">
      <t>メイ</t>
    </rPh>
    <phoneticPr fontId="1"/>
  </si>
  <si>
    <t>8</t>
    <phoneticPr fontId="1"/>
  </si>
  <si>
    <t>7</t>
  </si>
  <si>
    <t>1</t>
  </si>
  <si>
    <t>□□会館</t>
    <rPh sb="2" eb="4">
      <t>カイカン</t>
    </rPh>
    <phoneticPr fontId="1"/>
  </si>
  <si>
    <t>技術検討会会議室使用料</t>
    <rPh sb="0" eb="2">
      <t>ギジュツ</t>
    </rPh>
    <rPh sb="2" eb="5">
      <t>ケントウカイ</t>
    </rPh>
    <rPh sb="5" eb="8">
      <t>カイギシツ</t>
    </rPh>
    <rPh sb="8" eb="11">
      <t>シヨウリョウ</t>
    </rPh>
    <phoneticPr fontId="1"/>
  </si>
  <si>
    <t>10</t>
  </si>
  <si>
    <t>展示会出展小間料</t>
    <rPh sb="0" eb="3">
      <t>テンジカイ</t>
    </rPh>
    <rPh sb="3" eb="5">
      <t>シュッテン</t>
    </rPh>
    <rPh sb="5" eb="7">
      <t>コマ</t>
    </rPh>
    <rPh sb="7" eb="8">
      <t>リョウ</t>
    </rPh>
    <phoneticPr fontId="1"/>
  </si>
  <si>
    <t>12</t>
  </si>
  <si>
    <t>△△運送</t>
    <rPh sb="2" eb="4">
      <t>ウンソウ</t>
    </rPh>
    <phoneticPr fontId="1"/>
  </si>
  <si>
    <t>出展品運送料</t>
    <rPh sb="0" eb="2">
      <t>シュッテン</t>
    </rPh>
    <rPh sb="2" eb="3">
      <t>ヒン</t>
    </rPh>
    <rPh sb="3" eb="5">
      <t>ウンソウ</t>
    </rPh>
    <rPh sb="5" eb="6">
      <t>リョウ</t>
    </rPh>
    <phoneticPr fontId="1"/>
  </si>
  <si>
    <t>○○展示会実行委員会</t>
    <rPh sb="2" eb="5">
      <t>テンジカイ</t>
    </rPh>
    <rPh sb="5" eb="7">
      <t>ジッコウ</t>
    </rPh>
    <rPh sb="7" eb="10">
      <t>イインカイ</t>
    </rPh>
    <phoneticPr fontId="1"/>
  </si>
  <si>
    <t>11</t>
  </si>
  <si>
    <t>20</t>
  </si>
  <si>
    <t>○○工業新聞</t>
    <rPh sb="2" eb="4">
      <t>コウギョウ</t>
    </rPh>
    <rPh sb="4" eb="6">
      <t>シンブン</t>
    </rPh>
    <phoneticPr fontId="1"/>
  </si>
  <si>
    <t>□□企画</t>
    <rPh sb="2" eb="4">
      <t>キカク</t>
    </rPh>
    <phoneticPr fontId="1"/>
  </si>
  <si>
    <t>26</t>
  </si>
  <si>
    <t>○○商店</t>
    <rPh sb="2" eb="4">
      <t>ショウテン</t>
    </rPh>
    <phoneticPr fontId="1"/>
  </si>
  <si>
    <t>製品改良用アクリル板</t>
    <rPh sb="0" eb="2">
      <t>セイヒン</t>
    </rPh>
    <rPh sb="2" eb="5">
      <t>カイリョウヨウ</t>
    </rPh>
    <rPh sb="9" eb="10">
      <t>バン</t>
    </rPh>
    <phoneticPr fontId="1"/>
  </si>
  <si>
    <t>展示会補助員</t>
    <rPh sb="0" eb="3">
      <t>テンジカイ</t>
    </rPh>
    <rPh sb="3" eb="6">
      <t>ホジョイン</t>
    </rPh>
    <phoneticPr fontId="1"/>
  </si>
  <si>
    <t>6</t>
  </si>
  <si>
    <t>□□製作所</t>
    <rPh sb="2" eb="5">
      <t>セイサクショ</t>
    </rPh>
    <phoneticPr fontId="1"/>
  </si>
  <si>
    <t>JR運賃、宿泊費</t>
    <rPh sb="2" eb="4">
      <t>ウンチン</t>
    </rPh>
    <rPh sb="5" eb="8">
      <t>シュクハクヒ</t>
    </rPh>
    <phoneticPr fontId="1"/>
  </si>
  <si>
    <t>技術検討会　指導料</t>
    <rPh sb="0" eb="2">
      <t>ギジュツ</t>
    </rPh>
    <rPh sb="2" eb="5">
      <t>ケントウカイ</t>
    </rPh>
    <rPh sb="6" eb="8">
      <t>シドウ</t>
    </rPh>
    <rPh sb="8" eb="9">
      <t>リョウ</t>
    </rPh>
    <phoneticPr fontId="1"/>
  </si>
  <si>
    <t>8</t>
    <phoneticPr fontId="1"/>
  </si>
  <si>
    <t>18</t>
    <phoneticPr fontId="1"/>
  </si>
  <si>
    <t>会議用コーヒー代</t>
    <rPh sb="0" eb="2">
      <t>カイギ</t>
    </rPh>
    <rPh sb="2" eb="3">
      <t>ヨウ</t>
    </rPh>
    <rPh sb="7" eb="8">
      <t>ダイ</t>
    </rPh>
    <phoneticPr fontId="1"/>
  </si>
  <si>
    <t>△△印刷</t>
    <rPh sb="2" eb="4">
      <t>インサツ</t>
    </rPh>
    <phoneticPr fontId="1"/>
  </si>
  <si>
    <t>製品パンフレット作成料</t>
    <rPh sb="0" eb="2">
      <t>セイヒン</t>
    </rPh>
    <rPh sb="8" eb="11">
      <t>サクセイリョウ</t>
    </rPh>
    <phoneticPr fontId="1"/>
  </si>
  <si>
    <t>他社製品動向等調査資料代</t>
    <rPh sb="0" eb="2">
      <t>タシャ</t>
    </rPh>
    <rPh sb="2" eb="4">
      <t>セイヒン</t>
    </rPh>
    <rPh sb="4" eb="7">
      <t>ドウコウトウ</t>
    </rPh>
    <rPh sb="7" eb="9">
      <t>チョウサ</t>
    </rPh>
    <rPh sb="9" eb="11">
      <t>シリョウ</t>
    </rPh>
    <rPh sb="11" eb="12">
      <t>ダイ</t>
    </rPh>
    <phoneticPr fontId="1"/>
  </si>
  <si>
    <t>新聞広告掲載料</t>
    <rPh sb="0" eb="2">
      <t>シンブン</t>
    </rPh>
    <rPh sb="2" eb="4">
      <t>コウコク</t>
    </rPh>
    <rPh sb="4" eb="7">
      <t>ケイサイリョウ</t>
    </rPh>
    <phoneticPr fontId="1"/>
  </si>
  <si>
    <t>アンケート調査・分析費用</t>
    <rPh sb="5" eb="7">
      <t>チョウサ</t>
    </rPh>
    <rPh sb="8" eb="10">
      <t>ブンセキ</t>
    </rPh>
    <rPh sb="10" eb="12">
      <t>ヒヨウ</t>
    </rPh>
    <phoneticPr fontId="1"/>
  </si>
  <si>
    <t>4</t>
    <phoneticPr fontId="1"/>
  </si>
  <si>
    <t>アルバイト料　2名分</t>
    <rPh sb="5" eb="6">
      <t>リョウ</t>
    </rPh>
    <rPh sb="8" eb="9">
      <t>メイ</t>
    </rPh>
    <rPh sb="9" eb="10">
      <t>ブン</t>
    </rPh>
    <phoneticPr fontId="1"/>
  </si>
  <si>
    <t>アクリル板加工委託料</t>
    <rPh sb="4" eb="5">
      <t>バン</t>
    </rPh>
    <rPh sb="5" eb="7">
      <t>カコウ</t>
    </rPh>
    <rPh sb="7" eb="9">
      <t>イタク</t>
    </rPh>
    <rPh sb="9" eb="10">
      <t>リョウ</t>
    </rPh>
    <phoneticPr fontId="1"/>
  </si>
  <si>
    <t>コンサルティング委託料</t>
    <rPh sb="8" eb="11">
      <t>イタクリョウ</t>
    </rPh>
    <phoneticPr fontId="1"/>
  </si>
  <si>
    <t>11</t>
    <phoneticPr fontId="1"/>
  </si>
  <si>
    <t>31</t>
    <phoneticPr fontId="1"/>
  </si>
  <si>
    <t>××旅行代理店</t>
    <rPh sb="2" eb="4">
      <t>リョコウ</t>
    </rPh>
    <rPh sb="4" eb="6">
      <t>ダイリ</t>
    </rPh>
    <rPh sb="6" eb="7">
      <t>テン</t>
    </rPh>
    <phoneticPr fontId="1"/>
  </si>
  <si>
    <t>　〃　出張時電車代</t>
    <rPh sb="3" eb="5">
      <t>シュッチョウ</t>
    </rPh>
    <rPh sb="5" eb="6">
      <t>ジ</t>
    </rPh>
    <rPh sb="6" eb="8">
      <t>デンシャ</t>
    </rPh>
    <rPh sb="8" eb="9">
      <t>ダイ</t>
    </rPh>
    <phoneticPr fontId="1"/>
  </si>
  <si>
    <t>29</t>
    <phoneticPr fontId="1"/>
  </si>
  <si>
    <t>委託費</t>
    <rPh sb="0" eb="2">
      <t>イタク</t>
    </rPh>
    <rPh sb="2" eb="3">
      <t>ヒ</t>
    </rPh>
    <phoneticPr fontId="1"/>
  </si>
  <si>
    <t>29</t>
    <phoneticPr fontId="1"/>
  </si>
  <si>
    <t>30</t>
    <phoneticPr fontId="1"/>
  </si>
  <si>
    <t>30</t>
    <phoneticPr fontId="1"/>
  </si>
  <si>
    <t>1</t>
    <phoneticPr fontId="1"/>
  </si>
  <si>
    <t>7</t>
    <phoneticPr fontId="1"/>
  </si>
  <si>
    <t>15</t>
    <phoneticPr fontId="1"/>
  </si>
  <si>
    <t>29</t>
    <phoneticPr fontId="1"/>
  </si>
  <si>
    <t>外注加工費</t>
    <rPh sb="0" eb="2">
      <t>ガイチュウ</t>
    </rPh>
    <rPh sb="2" eb="5">
      <t>カコウヒ</t>
    </rPh>
    <phoneticPr fontId="1"/>
  </si>
  <si>
    <t>依頼試験・分析費</t>
    <rPh sb="0" eb="2">
      <t>イライ</t>
    </rPh>
    <rPh sb="2" eb="4">
      <t>シケン</t>
    </rPh>
    <rPh sb="5" eb="7">
      <t>ブンセキ</t>
    </rPh>
    <rPh sb="7" eb="8">
      <t>ヒ</t>
    </rPh>
    <phoneticPr fontId="1"/>
  </si>
  <si>
    <t>□□試験センター</t>
    <rPh sb="2" eb="4">
      <t>シケン</t>
    </rPh>
    <phoneticPr fontId="1"/>
  </si>
  <si>
    <t>8</t>
    <phoneticPr fontId="1"/>
  </si>
  <si>
    <t>○○コンサル会社</t>
    <rPh sb="6" eb="8">
      <t>カイシャ</t>
    </rPh>
    <phoneticPr fontId="1"/>
  </si>
  <si>
    <t>委託契約打合せ出張</t>
    <rPh sb="0" eb="2">
      <t>イタク</t>
    </rPh>
    <rPh sb="2" eb="4">
      <t>ケイヤク</t>
    </rPh>
    <rPh sb="4" eb="6">
      <t>ウチアワ</t>
    </rPh>
    <rPh sb="7" eb="9">
      <t>シュッチョウ</t>
    </rPh>
    <phoneticPr fontId="1"/>
  </si>
  <si>
    <t>〇〇分析試験料</t>
    <rPh sb="2" eb="4">
      <t>ブンセキ</t>
    </rPh>
    <rPh sb="4" eb="6">
      <t>シケン</t>
    </rPh>
    <rPh sb="6" eb="7">
      <t>リョウ</t>
    </rPh>
    <phoneticPr fontId="1"/>
  </si>
  <si>
    <t>（様式１１－１）</t>
    <rPh sb="1" eb="3">
      <t>ヨウシキ</t>
    </rPh>
    <phoneticPr fontId="1"/>
  </si>
  <si>
    <t>委託費（コンサル委託料）</t>
    <rPh sb="0" eb="2">
      <t>イタク</t>
    </rPh>
    <rPh sb="2" eb="3">
      <t>ヒ</t>
    </rPh>
    <rPh sb="8" eb="10">
      <t>イタク</t>
    </rPh>
    <rPh sb="10" eb="11">
      <t>リョウ</t>
    </rPh>
    <phoneticPr fontId="1"/>
  </si>
  <si>
    <t>1-②</t>
    <phoneticPr fontId="1"/>
  </si>
  <si>
    <t>12</t>
    <phoneticPr fontId="1"/>
  </si>
  <si>
    <t>6</t>
    <phoneticPr fontId="1"/>
  </si>
  <si>
    <t>2</t>
    <phoneticPr fontId="1"/>
  </si>
  <si>
    <t>○○展示会出張（概算払）</t>
    <rPh sb="2" eb="5">
      <t>テンジカイ</t>
    </rPh>
    <rPh sb="5" eb="7">
      <t>シュッチョウ</t>
    </rPh>
    <rPh sb="8" eb="10">
      <t>ガイサン</t>
    </rPh>
    <rPh sb="10" eb="11">
      <t>ハラ</t>
    </rPh>
    <phoneticPr fontId="1"/>
  </si>
  <si>
    <t>○○展示会出張（精算）</t>
    <rPh sb="2" eb="5">
      <t>テンジカイ</t>
    </rPh>
    <rPh sb="5" eb="7">
      <t>シュッチョウ</t>
    </rPh>
    <rPh sb="8" eb="10">
      <t>セイサン</t>
    </rPh>
    <phoneticPr fontId="1"/>
  </si>
  <si>
    <t>ユーザー等訪問調査出張（概算払）</t>
    <rPh sb="4" eb="5">
      <t>トウ</t>
    </rPh>
    <rPh sb="5" eb="7">
      <t>ホウモン</t>
    </rPh>
    <rPh sb="7" eb="9">
      <t>チョウサ</t>
    </rPh>
    <rPh sb="9" eb="11">
      <t>シュッチョウ</t>
    </rPh>
    <rPh sb="12" eb="14">
      <t>ガイサン</t>
    </rPh>
    <rPh sb="14" eb="15">
      <t>ハラ</t>
    </rPh>
    <phoneticPr fontId="1"/>
  </si>
  <si>
    <t>12</t>
    <phoneticPr fontId="1"/>
  </si>
  <si>
    <t>10</t>
    <phoneticPr fontId="1"/>
  </si>
  <si>
    <t>〇〇商店</t>
    <rPh sb="2" eb="4">
      <t>ショウテン</t>
    </rPh>
    <phoneticPr fontId="1"/>
  </si>
  <si>
    <t>展示製品梱包用材料代</t>
    <rPh sb="0" eb="2">
      <t>テンジ</t>
    </rPh>
    <rPh sb="2" eb="4">
      <t>セイヒン</t>
    </rPh>
    <rPh sb="4" eb="7">
      <t>コンポウヨウ</t>
    </rPh>
    <rPh sb="7" eb="9">
      <t>ザイリョウ</t>
    </rPh>
    <rPh sb="9" eb="10">
      <t>ダイ</t>
    </rPh>
    <phoneticPr fontId="1"/>
  </si>
  <si>
    <t>1-①</t>
    <phoneticPr fontId="1"/>
  </si>
  <si>
    <t>4-①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</si>
</sst>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49" fontId="0" fillId="0" borderId="9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shrinkToFit="1"/>
    </xf>
    <xf numFmtId="176" fontId="0" fillId="0" borderId="1" xfId="1" applyNumberFormat="1" applyFont="1" applyBorder="1">
      <alignment vertical="center"/>
    </xf>
    <xf numFmtId="176" fontId="0" fillId="2" borderId="1" xfId="1" applyNumberFormat="1" applyFont="1" applyFill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 indent="2"/>
    </xf>
    <xf numFmtId="0" fontId="0" fillId="0" borderId="3" xfId="0" applyBorder="1" applyAlignment="1">
      <alignment horizontal="right" vertical="center" indent="2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27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33</xdr:row>
      <xdr:rowOff>38101</xdr:rowOff>
    </xdr:from>
    <xdr:to>
      <xdr:col>5</xdr:col>
      <xdr:colOff>1428750</xdr:colOff>
      <xdr:row>39</xdr:row>
      <xdr:rowOff>85725</xdr:rowOff>
    </xdr:to>
    <xdr:sp macro="" textlink="">
      <xdr:nvSpPr>
        <xdr:cNvPr id="4" name="四角形吹き出し 3"/>
        <xdr:cNvSpPr/>
      </xdr:nvSpPr>
      <xdr:spPr>
        <a:xfrm>
          <a:off x="304800" y="8210551"/>
          <a:ext cx="3495675" cy="1076324"/>
        </a:xfrm>
        <a:prstGeom prst="wedgeRectCallout">
          <a:avLst>
            <a:gd name="adj1" fmla="val 68241"/>
            <a:gd name="adj2" fmla="val -110964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経費支出明細書　（様式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11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）の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１．経費明細表　実績額</a:t>
          </a:r>
          <a:endParaRPr kumimoji="1" lang="en-US" altLang="ja-JP" sz="12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 u="sng">
              <a:solidFill>
                <a:schemeClr val="tx1"/>
              </a:solidFill>
              <a:latin typeface="+mn-ea"/>
              <a:ea typeface="+mn-ea"/>
            </a:rPr>
            <a:t>事業に要した経費　Ａ欄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　に転記してください。</a:t>
          </a:r>
        </a:p>
      </xdr:txBody>
    </xdr:sp>
    <xdr:clientData/>
  </xdr:twoCellAnchor>
  <xdr:twoCellAnchor>
    <xdr:from>
      <xdr:col>6</xdr:col>
      <xdr:colOff>85725</xdr:colOff>
      <xdr:row>33</xdr:row>
      <xdr:rowOff>85725</xdr:rowOff>
    </xdr:from>
    <xdr:to>
      <xdr:col>10</xdr:col>
      <xdr:colOff>152401</xdr:colOff>
      <xdr:row>39</xdr:row>
      <xdr:rowOff>114300</xdr:rowOff>
    </xdr:to>
    <xdr:sp macro="" textlink="">
      <xdr:nvSpPr>
        <xdr:cNvPr id="5" name="四角形吹き出し 4"/>
        <xdr:cNvSpPr/>
      </xdr:nvSpPr>
      <xdr:spPr>
        <a:xfrm>
          <a:off x="4105275" y="8258175"/>
          <a:ext cx="3152776" cy="1057275"/>
        </a:xfrm>
        <a:prstGeom prst="wedgeRectCallout">
          <a:avLst>
            <a:gd name="adj1" fmla="val 35756"/>
            <a:gd name="adj2" fmla="val -11474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経費支出明細書　（様式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）の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１．経費明細表　実績額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補助対象経費　Ｂ欄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に転記してください。</a:t>
          </a:r>
        </a:p>
      </xdr:txBody>
    </xdr:sp>
    <xdr:clientData/>
  </xdr:twoCellAnchor>
  <xdr:twoCellAnchor>
    <xdr:from>
      <xdr:col>4</xdr:col>
      <xdr:colOff>76200</xdr:colOff>
      <xdr:row>11</xdr:row>
      <xdr:rowOff>190500</xdr:rowOff>
    </xdr:from>
    <xdr:to>
      <xdr:col>9</xdr:col>
      <xdr:colOff>238125</xdr:colOff>
      <xdr:row>25</xdr:row>
      <xdr:rowOff>114300</xdr:rowOff>
    </xdr:to>
    <xdr:grpSp>
      <xdr:nvGrpSpPr>
        <xdr:cNvPr id="7" name="グループ化 6"/>
        <xdr:cNvGrpSpPr/>
      </xdr:nvGrpSpPr>
      <xdr:grpSpPr>
        <a:xfrm>
          <a:off x="1181100" y="3124200"/>
          <a:ext cx="5391150" cy="3390900"/>
          <a:chOff x="7686675" y="2952750"/>
          <a:chExt cx="5391150" cy="3390900"/>
        </a:xfrm>
      </xdr:grpSpPr>
      <xdr:sp macro="" textlink="">
        <xdr:nvSpPr>
          <xdr:cNvPr id="2" name="角丸四角形 1"/>
          <xdr:cNvSpPr/>
        </xdr:nvSpPr>
        <xdr:spPr>
          <a:xfrm>
            <a:off x="7686675" y="2952750"/>
            <a:ext cx="5391150" cy="3390900"/>
          </a:xfrm>
          <a:prstGeom prst="roundRect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" name="図 2"/>
          <xdr:cNvPicPr preferRelativeResize="0"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420099" y="3038476"/>
            <a:ext cx="3670110" cy="313361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104774</xdr:rowOff>
    </xdr:from>
    <xdr:to>
      <xdr:col>10</xdr:col>
      <xdr:colOff>485775</xdr:colOff>
      <xdr:row>27</xdr:row>
      <xdr:rowOff>95249</xdr:rowOff>
    </xdr:to>
    <xdr:sp macro="" textlink="">
      <xdr:nvSpPr>
        <xdr:cNvPr id="3" name="横巻き 2"/>
        <xdr:cNvSpPr/>
      </xdr:nvSpPr>
      <xdr:spPr>
        <a:xfrm>
          <a:off x="95250" y="3533774"/>
          <a:ext cx="7496175" cy="3457575"/>
        </a:xfrm>
        <a:prstGeom prst="horizontalScroll">
          <a:avLst>
            <a:gd name="adj" fmla="val 4848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n>
                <a:noFill/>
              </a:ln>
              <a:solidFill>
                <a:schemeClr val="bg1"/>
              </a:solidFill>
            </a:rPr>
            <a:t>出張旅費精算についての注意点</a:t>
          </a:r>
          <a:endParaRPr kumimoji="1" lang="en-US" altLang="ja-JP" sz="1400" b="1">
            <a:ln>
              <a:noFill/>
            </a:ln>
            <a:solidFill>
              <a:schemeClr val="bg1"/>
            </a:solidFill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050">
              <a:latin typeface="+mn-ea"/>
              <a:ea typeface="+mn-ea"/>
            </a:rPr>
            <a:t>●会社が出張者本人へ概算払をした日、または「出張旅費精算書」に基づき、会社が出張者本人へ出張精算した日を</a:t>
          </a:r>
          <a:r>
            <a:rPr kumimoji="1" lang="ja-JP" altLang="en-US" sz="1050" u="sng">
              <a:latin typeface="+mn-ea"/>
              <a:ea typeface="+mn-ea"/>
            </a:rPr>
            <a:t>支払日</a:t>
          </a:r>
          <a:r>
            <a:rPr kumimoji="1" lang="ja-JP" altLang="en-US" sz="1050">
              <a:latin typeface="+mn-ea"/>
              <a:ea typeface="+mn-ea"/>
            </a:rPr>
            <a:t>として費用計上してください。</a:t>
          </a:r>
          <a:endParaRPr kumimoji="1" lang="en-US" altLang="ja-JP" sz="1050">
            <a:latin typeface="+mn-ea"/>
            <a:ea typeface="+mn-ea"/>
          </a:endParaRPr>
        </a:p>
        <a:p>
          <a:pPr algn="l"/>
          <a:r>
            <a:rPr kumimoji="1" lang="ja-JP" altLang="en-US" sz="1050">
              <a:latin typeface="+mn-ea"/>
              <a:ea typeface="+mn-ea"/>
            </a:rPr>
            <a:t>　</a:t>
          </a:r>
          <a:r>
            <a:rPr kumimoji="1" lang="en-US" altLang="ja-JP" sz="1050">
              <a:latin typeface="+mn-ea"/>
              <a:ea typeface="+mn-ea"/>
            </a:rPr>
            <a:t>※</a:t>
          </a:r>
          <a:r>
            <a:rPr kumimoji="1" lang="ja-JP" altLang="en-US" sz="1050">
              <a:latin typeface="+mn-ea"/>
              <a:ea typeface="+mn-ea"/>
            </a:rPr>
            <a:t>出張先で費用が発生した日付ではありません。</a:t>
          </a:r>
          <a:endParaRPr kumimoji="1" lang="en-US" altLang="ja-JP" sz="1050">
            <a:latin typeface="+mn-ea"/>
            <a:ea typeface="+mn-ea"/>
          </a:endParaRPr>
        </a:p>
        <a:p>
          <a:pPr algn="l"/>
          <a:endParaRPr kumimoji="1" lang="en-US" altLang="ja-JP" sz="1050">
            <a:latin typeface="+mn-ea"/>
            <a:ea typeface="+mn-ea"/>
          </a:endParaRPr>
        </a:p>
        <a:p>
          <a:pPr algn="l"/>
          <a:r>
            <a:rPr kumimoji="1" lang="ja-JP" altLang="en-US" sz="1050">
              <a:latin typeface="+mn-ea"/>
              <a:ea typeface="+mn-ea"/>
            </a:rPr>
            <a:t>●出張時の費用をクレジット決済した場合の決済口座について</a:t>
          </a:r>
          <a:endParaRPr kumimoji="1" lang="en-US" altLang="ja-JP" sz="1050">
            <a:latin typeface="+mn-ea"/>
            <a:ea typeface="+mn-ea"/>
          </a:endParaRPr>
        </a:p>
        <a:p>
          <a:pPr algn="l"/>
          <a:r>
            <a:rPr kumimoji="1" lang="ja-JP" altLang="en-US" sz="1050">
              <a:latin typeface="+mn-ea"/>
              <a:ea typeface="+mn-ea"/>
            </a:rPr>
            <a:t>　　</a:t>
          </a:r>
          <a:r>
            <a:rPr kumimoji="1" lang="ja-JP" altLang="en-US" sz="1000">
              <a:latin typeface="+mn-ea"/>
              <a:ea typeface="+mn-ea"/>
            </a:rPr>
            <a:t>出張者本人口座・・・会社が「出張旅費精算書」で承認した場合、補助対象とします。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　　会社名義口座・・・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会社が「出張旅費精算書」で承認し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、かつ、</a:t>
          </a:r>
          <a:r>
            <a:rPr kumimoji="1" lang="ja-JP" altLang="en-US" sz="1000" u="sng">
              <a:latin typeface="+mn-ea"/>
              <a:ea typeface="+mn-ea"/>
            </a:rPr>
            <a:t>決済日が事業期間内</a:t>
          </a:r>
          <a:r>
            <a:rPr kumimoji="1" lang="ja-JP" altLang="en-US" sz="1000">
              <a:latin typeface="+mn-ea"/>
              <a:ea typeface="+mn-ea"/>
            </a:rPr>
            <a:t>であれば、補助対象とします。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　　　　　　　　　　　　　支払日は費用が発生した日付（クレジット利用日）ではなく、決済日としてください。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　　　　　　　　　　　　　また決済用口座が補助金用口座でない場合は、実際引落しされた口座についても確認させて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　　　　　　　　　　　　　頂きます。（クレジット利用明細書の確認も含みます。）</a:t>
          </a:r>
          <a:endParaRPr kumimoji="1" lang="en-US" altLang="ja-JP" sz="1000">
            <a:latin typeface="+mn-ea"/>
            <a:ea typeface="+mn-ea"/>
          </a:endParaRPr>
        </a:p>
        <a:p>
          <a:pPr algn="l"/>
          <a:endParaRPr kumimoji="1" lang="en-US" altLang="ja-JP" sz="1050">
            <a:latin typeface="+mn-ea"/>
            <a:ea typeface="+mn-ea"/>
          </a:endParaRPr>
        </a:p>
        <a:p>
          <a:pPr algn="l"/>
          <a:r>
            <a:rPr kumimoji="1" lang="ja-JP" altLang="en-US" sz="1050">
              <a:latin typeface="+mn-ea"/>
              <a:ea typeface="+mn-ea"/>
            </a:rPr>
            <a:t>●出張時の電車、宿泊予約等を会社が手配し、後日代金の支払いを行った場合でも、出張日付で費用計上はせず、支払日で費用計上してください。</a:t>
          </a:r>
          <a:endParaRPr kumimoji="1" lang="en-US" altLang="ja-JP" sz="1050"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10</xdr:row>
      <xdr:rowOff>57152</xdr:rowOff>
    </xdr:from>
    <xdr:to>
      <xdr:col>10</xdr:col>
      <xdr:colOff>266700</xdr:colOff>
      <xdr:row>16</xdr:row>
      <xdr:rowOff>85726</xdr:rowOff>
    </xdr:to>
    <xdr:sp macro="" textlink="">
      <xdr:nvSpPr>
        <xdr:cNvPr id="2" name="横巻き 1"/>
        <xdr:cNvSpPr/>
      </xdr:nvSpPr>
      <xdr:spPr>
        <a:xfrm>
          <a:off x="495300" y="2743202"/>
          <a:ext cx="6877050" cy="1514474"/>
        </a:xfrm>
        <a:prstGeom prst="horizontalScroll">
          <a:avLst>
            <a:gd name="adj" fmla="val 1595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源泉所得税についての注意点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●源泉所得税を後日税務署に支払いをする場合でも、</a:t>
          </a:r>
          <a:r>
            <a:rPr kumimoji="1" lang="ja-JP" altLang="en-US" sz="1100" b="0" u="sng"/>
            <a:t>源泉所得税込みで費用計上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源泉税は預り金計上。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10</xdr:row>
      <xdr:rowOff>152400</xdr:rowOff>
    </xdr:from>
    <xdr:to>
      <xdr:col>10</xdr:col>
      <xdr:colOff>133350</xdr:colOff>
      <xdr:row>16</xdr:row>
      <xdr:rowOff>180974</xdr:rowOff>
    </xdr:to>
    <xdr:sp macro="" textlink="">
      <xdr:nvSpPr>
        <xdr:cNvPr id="4" name="横巻き 3"/>
        <xdr:cNvSpPr/>
      </xdr:nvSpPr>
      <xdr:spPr>
        <a:xfrm>
          <a:off x="361950" y="2838450"/>
          <a:ext cx="6877050" cy="1514474"/>
        </a:xfrm>
        <a:prstGeom prst="horizontalScroll">
          <a:avLst>
            <a:gd name="adj" fmla="val 1595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源泉所得税についての注意点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●源泉所得税を後日税務署に支払いをする場合でも、</a:t>
          </a:r>
          <a:r>
            <a:rPr kumimoji="1" lang="ja-JP" altLang="en-US" sz="1100" b="0" u="sng"/>
            <a:t>源泉所得税込みで費用計上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源泉税は預り金計上。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11</xdr:row>
      <xdr:rowOff>238125</xdr:rowOff>
    </xdr:from>
    <xdr:to>
      <xdr:col>9</xdr:col>
      <xdr:colOff>323851</xdr:colOff>
      <xdr:row>17</xdr:row>
      <xdr:rowOff>85725</xdr:rowOff>
    </xdr:to>
    <xdr:sp macro="" textlink="">
      <xdr:nvSpPr>
        <xdr:cNvPr id="4" name="四角形吹き出し 3"/>
        <xdr:cNvSpPr/>
      </xdr:nvSpPr>
      <xdr:spPr>
        <a:xfrm>
          <a:off x="2428876" y="3171825"/>
          <a:ext cx="4229100" cy="1333500"/>
        </a:xfrm>
        <a:prstGeom prst="wedgeRectCallout">
          <a:avLst>
            <a:gd name="adj1" fmla="val 54295"/>
            <a:gd name="adj2" fmla="val -93101"/>
          </a:avLst>
        </a:prstGeom>
        <a:solidFill>
          <a:schemeClr val="accent6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振込手数料を先方負担で処理してしまった場合</a:t>
          </a:r>
          <a:endParaRPr kumimoji="1" lang="en-US" altLang="ja-JP" sz="14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●</a:t>
          </a:r>
          <a:r>
            <a:rPr kumimoji="1" lang="ja-JP" altLang="en-US" sz="1100" u="sng"/>
            <a:t>振込手数料は補助対象外経費</a:t>
          </a:r>
          <a:r>
            <a:rPr kumimoji="1" lang="ja-JP" altLang="en-US" sz="1100"/>
            <a:t>のため</a:t>
          </a:r>
          <a:endParaRPr kumimoji="1" lang="en-US" altLang="ja-JP" sz="1100"/>
        </a:p>
        <a:p>
          <a:pPr algn="l"/>
          <a:r>
            <a:rPr kumimoji="1" lang="ja-JP" altLang="en-US" sz="1100"/>
            <a:t>　先方負担（振込手数料差引き）で振込みを行った場合は</a:t>
          </a:r>
          <a:endParaRPr kumimoji="1" lang="en-US" altLang="ja-JP" sz="1100"/>
        </a:p>
        <a:p>
          <a:pPr algn="l"/>
          <a:r>
            <a:rPr kumimoji="1" lang="ja-JP" altLang="en-US" sz="1100"/>
            <a:t>　補助対象経費が手数料（税抜）分減額となります。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WhiteSpace="0" topLeftCell="A13" zoomScaleNormal="100" workbookViewId="0">
      <selection activeCell="L9" sqref="L9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20.25" customHeight="1" x14ac:dyDescent="0.15">
      <c r="A4" s="40" t="s">
        <v>6</v>
      </c>
      <c r="B4" s="41"/>
      <c r="C4" s="41"/>
      <c r="D4" s="41"/>
      <c r="E4" s="42" t="s">
        <v>82</v>
      </c>
      <c r="F4" s="43"/>
      <c r="H4" s="44"/>
      <c r="I4" s="44"/>
      <c r="J4" s="44"/>
    </row>
    <row r="5" spans="1:11" ht="23.25" customHeight="1" x14ac:dyDescent="0.15">
      <c r="A5" s="41" t="s">
        <v>8</v>
      </c>
      <c r="B5" s="41"/>
      <c r="C5" s="41"/>
      <c r="D5" s="41"/>
      <c r="E5" s="42" t="s">
        <v>98</v>
      </c>
      <c r="F5" s="43"/>
      <c r="G5" s="5" t="s">
        <v>32</v>
      </c>
      <c r="H5" s="42" t="s">
        <v>16</v>
      </c>
      <c r="I5" s="42"/>
      <c r="J5" s="42"/>
      <c r="K5" s="42"/>
    </row>
    <row r="7" spans="1:11" ht="32.25" customHeight="1" x14ac:dyDescent="0.15">
      <c r="A7" s="38" t="s">
        <v>12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4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2">
        <v>29</v>
      </c>
      <c r="C9" s="18">
        <v>12</v>
      </c>
      <c r="D9" s="15">
        <v>29</v>
      </c>
      <c r="E9" s="10" t="s">
        <v>94</v>
      </c>
      <c r="F9" s="10" t="s">
        <v>76</v>
      </c>
      <c r="G9" s="8">
        <v>1296000</v>
      </c>
      <c r="H9" s="8">
        <v>1200000</v>
      </c>
      <c r="I9" s="8"/>
      <c r="J9" s="8">
        <f t="shared" ref="J9:J28" si="0">IF(G9="","",H9-I9)</f>
        <v>1200000</v>
      </c>
      <c r="K9" s="2" t="s">
        <v>111</v>
      </c>
    </row>
    <row r="10" spans="1:11" ht="20.100000000000001" customHeight="1" x14ac:dyDescent="0.15">
      <c r="A10" s="2">
        <v>2</v>
      </c>
      <c r="B10" s="12"/>
      <c r="C10" s="18"/>
      <c r="D10" s="15"/>
      <c r="E10" s="10"/>
      <c r="F10" s="10"/>
      <c r="G10" s="8"/>
      <c r="H10" s="8"/>
      <c r="I10" s="8"/>
      <c r="J10" s="8" t="str">
        <f t="shared" si="0"/>
        <v/>
      </c>
      <c r="K10" s="2"/>
    </row>
    <row r="11" spans="1:11" ht="20.100000000000001" customHeight="1" x14ac:dyDescent="0.15">
      <c r="A11" s="2">
        <v>3</v>
      </c>
      <c r="B11" s="12"/>
      <c r="C11" s="18"/>
      <c r="D11" s="15"/>
      <c r="E11" s="10"/>
      <c r="F11" s="10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2"/>
      <c r="C12" s="18"/>
      <c r="D12" s="15"/>
      <c r="E12" s="10"/>
      <c r="F12" s="10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2"/>
      <c r="C13" s="18"/>
      <c r="D13" s="15"/>
      <c r="E13" s="10"/>
      <c r="F13" s="10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2"/>
      <c r="C14" s="18"/>
      <c r="D14" s="15"/>
      <c r="E14" s="10"/>
      <c r="F14" s="10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2"/>
      <c r="C15" s="18"/>
      <c r="D15" s="15"/>
      <c r="E15" s="10"/>
      <c r="F15" s="10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2"/>
      <c r="C16" s="18"/>
      <c r="D16" s="15"/>
      <c r="E16" s="10"/>
      <c r="F16" s="10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2"/>
      <c r="C17" s="18"/>
      <c r="D17" s="15"/>
      <c r="E17" s="10"/>
      <c r="F17" s="10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2"/>
      <c r="C18" s="18"/>
      <c r="D18" s="15"/>
      <c r="E18" s="10"/>
      <c r="F18" s="10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2"/>
      <c r="C19" s="18"/>
      <c r="D19" s="15"/>
      <c r="E19" s="10"/>
      <c r="F19" s="10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2"/>
      <c r="C20" s="18"/>
      <c r="D20" s="15"/>
      <c r="E20" s="10"/>
      <c r="F20" s="10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2"/>
      <c r="C21" s="18"/>
      <c r="D21" s="15"/>
      <c r="E21" s="10"/>
      <c r="F21" s="10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2"/>
      <c r="C22" s="18"/>
      <c r="D22" s="15"/>
      <c r="E22" s="10"/>
      <c r="F22" s="10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2"/>
      <c r="C23" s="18"/>
      <c r="D23" s="15"/>
      <c r="E23" s="10"/>
      <c r="F23" s="10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2"/>
      <c r="C24" s="18"/>
      <c r="D24" s="15"/>
      <c r="E24" s="10"/>
      <c r="F24" s="10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2"/>
      <c r="C25" s="18"/>
      <c r="D25" s="15"/>
      <c r="E25" s="10"/>
      <c r="F25" s="10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2"/>
      <c r="C26" s="18"/>
      <c r="D26" s="15"/>
      <c r="E26" s="10"/>
      <c r="F26" s="10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2"/>
      <c r="C27" s="18"/>
      <c r="D27" s="15"/>
      <c r="E27" s="10"/>
      <c r="F27" s="10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2"/>
      <c r="C28" s="18"/>
      <c r="D28" s="15"/>
      <c r="E28" s="10"/>
      <c r="F28" s="10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1296000</v>
      </c>
      <c r="H29" s="8">
        <f>SUM(H9:H28)</f>
        <v>1200000</v>
      </c>
      <c r="I29" s="8">
        <f>SUM(I9:I28)</f>
        <v>0</v>
      </c>
      <c r="J29" s="9">
        <f>SUM(J9:J28)</f>
        <v>1200000</v>
      </c>
      <c r="K29" s="2"/>
    </row>
    <row r="31" spans="1:11" x14ac:dyDescent="0.15">
      <c r="A31" t="s">
        <v>22</v>
      </c>
    </row>
  </sheetData>
  <mergeCells count="14">
    <mergeCell ref="K7:K8"/>
    <mergeCell ref="A2:K2"/>
    <mergeCell ref="A29:F29"/>
    <mergeCell ref="B7:D7"/>
    <mergeCell ref="E7:E8"/>
    <mergeCell ref="F7:F8"/>
    <mergeCell ref="G7:H7"/>
    <mergeCell ref="A4:D4"/>
    <mergeCell ref="E4:F4"/>
    <mergeCell ref="H4:J4"/>
    <mergeCell ref="A5:D5"/>
    <mergeCell ref="H5:K5"/>
    <mergeCell ref="A7:A8"/>
    <mergeCell ref="E5:F5"/>
  </mergeCells>
  <phoneticPr fontId="1"/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L9" sqref="L9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27</v>
      </c>
      <c r="F5" s="43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 t="s">
        <v>85</v>
      </c>
      <c r="C9" s="19" t="s">
        <v>44</v>
      </c>
      <c r="D9" s="16" t="s">
        <v>87</v>
      </c>
      <c r="E9" s="22" t="s">
        <v>56</v>
      </c>
      <c r="F9" s="22" t="s">
        <v>72</v>
      </c>
      <c r="G9" s="8">
        <v>162000</v>
      </c>
      <c r="H9" s="8">
        <v>150000</v>
      </c>
      <c r="I9" s="8"/>
      <c r="J9" s="8">
        <f>IF(G9="","",H9-I9)</f>
        <v>150000</v>
      </c>
      <c r="K9" s="2">
        <v>12</v>
      </c>
    </row>
    <row r="10" spans="1:11" ht="20.100000000000001" customHeight="1" x14ac:dyDescent="0.15">
      <c r="A10" s="2">
        <v>2</v>
      </c>
      <c r="B10" s="13"/>
      <c r="C10" s="19"/>
      <c r="D10" s="16"/>
      <c r="E10" s="22"/>
      <c r="F10" s="22"/>
      <c r="G10" s="8"/>
      <c r="H10" s="8"/>
      <c r="I10" s="8"/>
      <c r="J10" s="8" t="str">
        <f t="shared" ref="J10:J28" si="0">IF(G10="","",H10-I10)</f>
        <v/>
      </c>
      <c r="K10" s="2"/>
    </row>
    <row r="11" spans="1:11" ht="20.100000000000001" customHeight="1" x14ac:dyDescent="0.15">
      <c r="A11" s="2">
        <v>3</v>
      </c>
      <c r="B11" s="13"/>
      <c r="C11" s="19"/>
      <c r="D11" s="16"/>
      <c r="E11" s="10"/>
      <c r="F11" s="22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3"/>
      <c r="C12" s="19"/>
      <c r="D12" s="16"/>
      <c r="E12" s="22"/>
      <c r="F12" s="22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3"/>
      <c r="C13" s="19"/>
      <c r="D13" s="16"/>
      <c r="E13" s="22"/>
      <c r="F13" s="22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162000</v>
      </c>
      <c r="H29" s="8">
        <f t="shared" ref="H29:J29" si="1">SUM(H9:H28)</f>
        <v>150000</v>
      </c>
      <c r="I29" s="8">
        <f t="shared" si="1"/>
        <v>0</v>
      </c>
      <c r="J29" s="9">
        <f t="shared" si="1"/>
        <v>150000</v>
      </c>
      <c r="K29" s="2"/>
    </row>
    <row r="31" spans="1:11" x14ac:dyDescent="0.15">
      <c r="A31" t="s">
        <v>22</v>
      </c>
    </row>
  </sheetData>
  <mergeCells count="14">
    <mergeCell ref="A29:F29"/>
    <mergeCell ref="H5:K5"/>
    <mergeCell ref="A7:A8"/>
    <mergeCell ref="K7:K8"/>
    <mergeCell ref="A2:K2"/>
    <mergeCell ref="B4:D4"/>
    <mergeCell ref="E4:F4"/>
    <mergeCell ref="H4:J4"/>
    <mergeCell ref="B5:D5"/>
    <mergeCell ref="E5:F5"/>
    <mergeCell ref="B7:D7"/>
    <mergeCell ref="E7:E8"/>
    <mergeCell ref="F7:F8"/>
    <mergeCell ref="G7:H7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B1" sqref="B1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26</v>
      </c>
      <c r="F5" s="43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 t="s">
        <v>81</v>
      </c>
      <c r="C9" s="19" t="s">
        <v>65</v>
      </c>
      <c r="D9" s="16" t="s">
        <v>57</v>
      </c>
      <c r="E9" s="22" t="s">
        <v>58</v>
      </c>
      <c r="F9" s="22" t="s">
        <v>59</v>
      </c>
      <c r="G9" s="8">
        <v>37800</v>
      </c>
      <c r="H9" s="8">
        <v>35000</v>
      </c>
      <c r="I9" s="8"/>
      <c r="J9" s="8">
        <f>IF(G9="","",H9-I9)</f>
        <v>35000</v>
      </c>
      <c r="K9" s="2">
        <v>5</v>
      </c>
    </row>
    <row r="10" spans="1:11" ht="20.100000000000001" customHeight="1" x14ac:dyDescent="0.15">
      <c r="A10" s="2">
        <v>2</v>
      </c>
      <c r="B10" s="13"/>
      <c r="C10" s="19"/>
      <c r="D10" s="16"/>
      <c r="E10" s="22"/>
      <c r="F10" s="22"/>
      <c r="G10" s="8"/>
      <c r="H10" s="8"/>
      <c r="I10" s="8"/>
      <c r="J10" s="8" t="str">
        <f t="shared" ref="J10:J28" si="0">IF(G10="","",H10-I10)</f>
        <v/>
      </c>
      <c r="K10" s="2"/>
    </row>
    <row r="11" spans="1:11" ht="20.100000000000001" customHeight="1" x14ac:dyDescent="0.15">
      <c r="A11" s="2">
        <v>3</v>
      </c>
      <c r="B11" s="13"/>
      <c r="C11" s="19"/>
      <c r="D11" s="16"/>
      <c r="E11" s="10"/>
      <c r="F11" s="22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3"/>
      <c r="C12" s="19"/>
      <c r="D12" s="16"/>
      <c r="E12" s="22"/>
      <c r="F12" s="22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3"/>
      <c r="C13" s="19"/>
      <c r="D13" s="16"/>
      <c r="E13" s="22"/>
      <c r="F13" s="22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37800</v>
      </c>
      <c r="H29" s="8">
        <f t="shared" ref="H29:J29" si="1">SUM(H9:H28)</f>
        <v>35000</v>
      </c>
      <c r="I29" s="8">
        <f t="shared" si="1"/>
        <v>0</v>
      </c>
      <c r="J29" s="9">
        <f t="shared" si="1"/>
        <v>35000</v>
      </c>
      <c r="K29" s="2"/>
    </row>
    <row r="31" spans="1:11" x14ac:dyDescent="0.15">
      <c r="A31" t="s">
        <v>22</v>
      </c>
    </row>
  </sheetData>
  <mergeCells count="14">
    <mergeCell ref="A29:F29"/>
    <mergeCell ref="H5:K5"/>
    <mergeCell ref="A7:A8"/>
    <mergeCell ref="K7:K8"/>
    <mergeCell ref="A2:K2"/>
    <mergeCell ref="B4:D4"/>
    <mergeCell ref="E4:F4"/>
    <mergeCell ref="H4:J4"/>
    <mergeCell ref="B5:D5"/>
    <mergeCell ref="E5:F5"/>
    <mergeCell ref="B7:D7"/>
    <mergeCell ref="E7:E8"/>
    <mergeCell ref="F7:F8"/>
    <mergeCell ref="G7:H7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H5" sqref="H5:K5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24</v>
      </c>
      <c r="F5" s="43"/>
      <c r="G5" s="6" t="s">
        <v>32</v>
      </c>
      <c r="H5" s="43"/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/>
      <c r="C9" s="19"/>
      <c r="D9" s="16"/>
      <c r="E9" s="22"/>
      <c r="F9" s="22"/>
      <c r="G9" s="8"/>
      <c r="H9" s="8"/>
      <c r="I9" s="8"/>
      <c r="J9" s="8" t="str">
        <f>IF(G9="","",H9-I9)</f>
        <v/>
      </c>
      <c r="K9" s="2"/>
    </row>
    <row r="10" spans="1:11" ht="20.100000000000001" customHeight="1" x14ac:dyDescent="0.15">
      <c r="A10" s="2">
        <v>2</v>
      </c>
      <c r="B10" s="13"/>
      <c r="C10" s="19"/>
      <c r="D10" s="16"/>
      <c r="E10" s="22"/>
      <c r="F10" s="22"/>
      <c r="G10" s="8"/>
      <c r="H10" s="8"/>
      <c r="I10" s="8"/>
      <c r="J10" s="8" t="str">
        <f t="shared" ref="J10:J28" si="0">IF(G10="","",H10-I10)</f>
        <v/>
      </c>
      <c r="K10" s="2"/>
    </row>
    <row r="11" spans="1:11" ht="20.100000000000001" customHeight="1" x14ac:dyDescent="0.15">
      <c r="A11" s="2">
        <v>3</v>
      </c>
      <c r="B11" s="13"/>
      <c r="C11" s="19"/>
      <c r="D11" s="16"/>
      <c r="E11" s="10"/>
      <c r="F11" s="22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3"/>
      <c r="C12" s="19"/>
      <c r="D12" s="16"/>
      <c r="E12" s="22"/>
      <c r="F12" s="22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3"/>
      <c r="C13" s="19"/>
      <c r="D13" s="16"/>
      <c r="E13" s="22"/>
      <c r="F13" s="22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0</v>
      </c>
      <c r="H29" s="8">
        <f t="shared" ref="H29:J29" si="1">SUM(H9:H28)</f>
        <v>0</v>
      </c>
      <c r="I29" s="8">
        <f t="shared" si="1"/>
        <v>0</v>
      </c>
      <c r="J29" s="9">
        <f t="shared" si="1"/>
        <v>0</v>
      </c>
      <c r="K29" s="2"/>
    </row>
    <row r="31" spans="1:11" x14ac:dyDescent="0.15">
      <c r="A31" t="s">
        <v>22</v>
      </c>
    </row>
  </sheetData>
  <mergeCells count="14">
    <mergeCell ref="A29:F29"/>
    <mergeCell ref="H5:K5"/>
    <mergeCell ref="A7:A8"/>
    <mergeCell ref="K7:K8"/>
    <mergeCell ref="A2:K2"/>
    <mergeCell ref="B4:D4"/>
    <mergeCell ref="E4:F4"/>
    <mergeCell ref="H4:J4"/>
    <mergeCell ref="B5:D5"/>
    <mergeCell ref="E5:F5"/>
    <mergeCell ref="B7:D7"/>
    <mergeCell ref="E7:E8"/>
    <mergeCell ref="F7:F8"/>
    <mergeCell ref="G7:H7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B1" sqref="B1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23</v>
      </c>
      <c r="F5" s="43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 t="s">
        <v>81</v>
      </c>
      <c r="C9" s="19" t="s">
        <v>49</v>
      </c>
      <c r="D9" s="16" t="s">
        <v>73</v>
      </c>
      <c r="E9" s="22" t="s">
        <v>60</v>
      </c>
      <c r="F9" s="22" t="s">
        <v>74</v>
      </c>
      <c r="G9" s="8">
        <v>60000</v>
      </c>
      <c r="H9" s="8">
        <v>60000</v>
      </c>
      <c r="I9" s="8"/>
      <c r="J9" s="8">
        <f>IF(G9="","",H9-I9)</f>
        <v>60000</v>
      </c>
      <c r="K9" s="2">
        <v>10</v>
      </c>
    </row>
    <row r="10" spans="1:11" ht="20.100000000000001" customHeight="1" x14ac:dyDescent="0.15">
      <c r="A10" s="2">
        <v>2</v>
      </c>
      <c r="B10" s="13"/>
      <c r="C10" s="19"/>
      <c r="D10" s="16"/>
      <c r="E10" s="22"/>
      <c r="F10" s="22"/>
      <c r="G10" s="8"/>
      <c r="H10" s="8"/>
      <c r="I10" s="8"/>
      <c r="J10" s="8" t="str">
        <f t="shared" ref="J10:J28" si="0">IF(G10="","",H10-I10)</f>
        <v/>
      </c>
      <c r="K10" s="2"/>
    </row>
    <row r="11" spans="1:11" ht="20.100000000000001" customHeight="1" x14ac:dyDescent="0.15">
      <c r="A11" s="2">
        <v>3</v>
      </c>
      <c r="B11" s="13"/>
      <c r="C11" s="19"/>
      <c r="D11" s="16"/>
      <c r="E11" s="10"/>
      <c r="F11" s="22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3"/>
      <c r="C12" s="19"/>
      <c r="D12" s="16"/>
      <c r="E12" s="22"/>
      <c r="F12" s="22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3"/>
      <c r="C13" s="19"/>
      <c r="D13" s="16"/>
      <c r="E13" s="22"/>
      <c r="F13" s="22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60000</v>
      </c>
      <c r="H29" s="8">
        <f t="shared" ref="H29:J29" si="1">SUM(H9:H28)</f>
        <v>60000</v>
      </c>
      <c r="I29" s="8">
        <f t="shared" si="1"/>
        <v>0</v>
      </c>
      <c r="J29" s="9">
        <f t="shared" si="1"/>
        <v>60000</v>
      </c>
      <c r="K29" s="2"/>
    </row>
    <row r="31" spans="1:11" x14ac:dyDescent="0.15">
      <c r="A31" t="s">
        <v>22</v>
      </c>
    </row>
  </sheetData>
  <mergeCells count="14">
    <mergeCell ref="A29:F29"/>
    <mergeCell ref="H5:K5"/>
    <mergeCell ref="A7:A8"/>
    <mergeCell ref="K7:K8"/>
    <mergeCell ref="A2:K2"/>
    <mergeCell ref="B4:D4"/>
    <mergeCell ref="E4:F4"/>
    <mergeCell ref="H4:J4"/>
    <mergeCell ref="B5:D5"/>
    <mergeCell ref="E5:F5"/>
    <mergeCell ref="B7:D7"/>
    <mergeCell ref="E7:E8"/>
    <mergeCell ref="F7:F8"/>
    <mergeCell ref="G7:H7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WhiteSpace="0" zoomScaleNormal="100" workbookViewId="0"/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20.25" customHeight="1" x14ac:dyDescent="0.15">
      <c r="A4" s="41" t="s">
        <v>6</v>
      </c>
      <c r="B4" s="41"/>
      <c r="C4" s="41"/>
      <c r="D4" s="41"/>
      <c r="E4" s="43" t="s">
        <v>7</v>
      </c>
      <c r="F4" s="43"/>
      <c r="H4" s="44"/>
      <c r="I4" s="44"/>
      <c r="J4" s="44"/>
    </row>
    <row r="5" spans="1:11" ht="23.25" customHeight="1" x14ac:dyDescent="0.15">
      <c r="A5" s="41" t="s">
        <v>8</v>
      </c>
      <c r="B5" s="41"/>
      <c r="C5" s="41"/>
      <c r="D5" s="41"/>
      <c r="E5" s="7" t="s">
        <v>90</v>
      </c>
      <c r="F5" s="7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4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2">
        <v>29</v>
      </c>
      <c r="C9" s="18" t="s">
        <v>47</v>
      </c>
      <c r="D9" s="15" t="s">
        <v>61</v>
      </c>
      <c r="E9" s="10" t="s">
        <v>62</v>
      </c>
      <c r="F9" s="10" t="s">
        <v>75</v>
      </c>
      <c r="G9" s="8">
        <v>162000</v>
      </c>
      <c r="H9" s="8">
        <v>150000</v>
      </c>
      <c r="I9" s="8">
        <v>800</v>
      </c>
      <c r="J9" s="8">
        <f>IF(G9="","",H9-I9)</f>
        <v>149200</v>
      </c>
      <c r="K9" s="2">
        <v>6</v>
      </c>
    </row>
    <row r="10" spans="1:11" ht="20.100000000000001" customHeight="1" x14ac:dyDescent="0.15">
      <c r="A10" s="2">
        <v>2</v>
      </c>
      <c r="B10" s="12"/>
      <c r="C10" s="18"/>
      <c r="D10" s="15"/>
      <c r="E10" s="10"/>
      <c r="F10" s="10"/>
      <c r="G10" s="8"/>
      <c r="H10" s="8"/>
      <c r="I10" s="8"/>
      <c r="J10" s="8" t="str">
        <f t="shared" ref="J10:J28" si="0">IF(G10="","",H10-I10)</f>
        <v/>
      </c>
      <c r="K10" s="2"/>
    </row>
    <row r="11" spans="1:11" ht="20.100000000000001" customHeight="1" x14ac:dyDescent="0.15">
      <c r="A11" s="2">
        <v>3</v>
      </c>
      <c r="B11" s="12"/>
      <c r="C11" s="18"/>
      <c r="D11" s="15"/>
      <c r="E11" s="10"/>
      <c r="F11" s="10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2"/>
      <c r="C12" s="18"/>
      <c r="D12" s="15"/>
      <c r="E12" s="10"/>
      <c r="F12" s="10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2"/>
      <c r="C13" s="18"/>
      <c r="D13" s="15"/>
      <c r="E13" s="10"/>
      <c r="F13" s="10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2"/>
      <c r="C14" s="18"/>
      <c r="D14" s="15"/>
      <c r="E14" s="10"/>
      <c r="F14" s="10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2"/>
      <c r="C15" s="18"/>
      <c r="D15" s="15"/>
      <c r="E15" s="10"/>
      <c r="F15" s="10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2"/>
      <c r="C16" s="18"/>
      <c r="D16" s="15"/>
      <c r="E16" s="10"/>
      <c r="F16" s="10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2"/>
      <c r="C17" s="18"/>
      <c r="D17" s="15"/>
      <c r="E17" s="10"/>
      <c r="F17" s="10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2"/>
      <c r="C18" s="18"/>
      <c r="D18" s="15"/>
      <c r="E18" s="10"/>
      <c r="F18" s="10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2"/>
      <c r="C19" s="18"/>
      <c r="D19" s="15"/>
      <c r="E19" s="10"/>
      <c r="F19" s="10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2"/>
      <c r="C20" s="18"/>
      <c r="D20" s="15"/>
      <c r="E20" s="10"/>
      <c r="F20" s="10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2"/>
      <c r="C21" s="18"/>
      <c r="D21" s="15"/>
      <c r="E21" s="10"/>
      <c r="F21" s="10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2"/>
      <c r="C22" s="18"/>
      <c r="D22" s="15"/>
      <c r="E22" s="10"/>
      <c r="F22" s="10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2"/>
      <c r="C23" s="18"/>
      <c r="D23" s="15"/>
      <c r="E23" s="10"/>
      <c r="F23" s="10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2"/>
      <c r="C24" s="18"/>
      <c r="D24" s="15"/>
      <c r="E24" s="10"/>
      <c r="F24" s="10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2"/>
      <c r="C25" s="18"/>
      <c r="D25" s="15"/>
      <c r="E25" s="10"/>
      <c r="F25" s="10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2"/>
      <c r="C26" s="18"/>
      <c r="D26" s="15"/>
      <c r="E26" s="10"/>
      <c r="F26" s="10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2"/>
      <c r="C27" s="18"/>
      <c r="D27" s="15"/>
      <c r="E27" s="10"/>
      <c r="F27" s="10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2"/>
      <c r="C28" s="18"/>
      <c r="D28" s="15"/>
      <c r="E28" s="10"/>
      <c r="F28" s="10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162000</v>
      </c>
      <c r="H29" s="8">
        <f>SUM(H9:H28)</f>
        <v>150000</v>
      </c>
      <c r="I29" s="8">
        <f>SUM(I9:I28)</f>
        <v>800</v>
      </c>
      <c r="J29" s="9">
        <f>SUM(J9:J28)</f>
        <v>149200</v>
      </c>
      <c r="K29" s="2"/>
    </row>
    <row r="31" spans="1:11" x14ac:dyDescent="0.15">
      <c r="A31" t="s">
        <v>22</v>
      </c>
    </row>
  </sheetData>
  <mergeCells count="13">
    <mergeCell ref="A29:F29"/>
    <mergeCell ref="H5:K5"/>
    <mergeCell ref="A7:A8"/>
    <mergeCell ref="K7:K8"/>
    <mergeCell ref="A2:K2"/>
    <mergeCell ref="A4:D4"/>
    <mergeCell ref="E4:F4"/>
    <mergeCell ref="H4:J4"/>
    <mergeCell ref="A5:D5"/>
    <mergeCell ref="B7:D7"/>
    <mergeCell ref="E7:E8"/>
    <mergeCell ref="F7:F8"/>
    <mergeCell ref="G7:H7"/>
  </mergeCells>
  <phoneticPr fontId="1"/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WhiteSpace="0" topLeftCell="A19" zoomScaleNormal="100" workbookViewId="0">
      <selection activeCell="L9" sqref="L9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20.25" customHeight="1" x14ac:dyDescent="0.15">
      <c r="A4" s="41" t="s">
        <v>6</v>
      </c>
      <c r="B4" s="41"/>
      <c r="C4" s="41"/>
      <c r="D4" s="41"/>
      <c r="E4" s="43" t="s">
        <v>7</v>
      </c>
      <c r="F4" s="43"/>
      <c r="H4" s="44"/>
      <c r="I4" s="44"/>
      <c r="J4" s="44"/>
    </row>
    <row r="5" spans="1:11" ht="23.25" customHeight="1" x14ac:dyDescent="0.15">
      <c r="A5" s="41" t="s">
        <v>8</v>
      </c>
      <c r="B5" s="41"/>
      <c r="C5" s="41"/>
      <c r="D5" s="41"/>
      <c r="E5" s="26" t="s">
        <v>91</v>
      </c>
      <c r="F5" s="26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25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4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2">
        <v>30</v>
      </c>
      <c r="C9" s="18">
        <v>1</v>
      </c>
      <c r="D9" s="15">
        <v>15</v>
      </c>
      <c r="E9" s="10" t="s">
        <v>92</v>
      </c>
      <c r="F9" s="10" t="s">
        <v>96</v>
      </c>
      <c r="G9" s="8">
        <v>11000</v>
      </c>
      <c r="H9" s="8">
        <v>10185</v>
      </c>
      <c r="I9" s="8"/>
      <c r="J9" s="8">
        <f>IF(G9="","",H9-I9)</f>
        <v>10185</v>
      </c>
      <c r="K9" s="2">
        <v>13</v>
      </c>
    </row>
    <row r="10" spans="1:11" ht="20.100000000000001" customHeight="1" x14ac:dyDescent="0.15">
      <c r="A10" s="2">
        <v>2</v>
      </c>
      <c r="B10" s="12"/>
      <c r="C10" s="18"/>
      <c r="D10" s="15"/>
      <c r="E10" s="10"/>
      <c r="F10" s="10"/>
      <c r="G10" s="8"/>
      <c r="H10" s="8"/>
      <c r="I10" s="8"/>
      <c r="J10" s="8" t="str">
        <f t="shared" ref="J10:J28" si="0">IF(G10="","",H10-I10)</f>
        <v/>
      </c>
      <c r="K10" s="2"/>
    </row>
    <row r="11" spans="1:11" ht="20.100000000000001" customHeight="1" x14ac:dyDescent="0.15">
      <c r="A11" s="2">
        <v>3</v>
      </c>
      <c r="B11" s="12"/>
      <c r="C11" s="18"/>
      <c r="D11" s="15"/>
      <c r="E11" s="10"/>
      <c r="F11" s="10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2"/>
      <c r="C12" s="18"/>
      <c r="D12" s="15"/>
      <c r="E12" s="10"/>
      <c r="F12" s="10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2"/>
      <c r="C13" s="18"/>
      <c r="D13" s="15"/>
      <c r="E13" s="10"/>
      <c r="F13" s="10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2"/>
      <c r="C14" s="18"/>
      <c r="D14" s="15"/>
      <c r="E14" s="10"/>
      <c r="F14" s="10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2"/>
      <c r="C15" s="18"/>
      <c r="D15" s="15"/>
      <c r="E15" s="10"/>
      <c r="F15" s="10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2"/>
      <c r="C16" s="18"/>
      <c r="D16" s="15"/>
      <c r="E16" s="10"/>
      <c r="F16" s="10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2"/>
      <c r="C17" s="18"/>
      <c r="D17" s="15"/>
      <c r="E17" s="10"/>
      <c r="F17" s="10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2"/>
      <c r="C18" s="18"/>
      <c r="D18" s="15"/>
      <c r="E18" s="10"/>
      <c r="F18" s="10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2"/>
      <c r="C19" s="18"/>
      <c r="D19" s="15"/>
      <c r="E19" s="10"/>
      <c r="F19" s="10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2"/>
      <c r="C20" s="18"/>
      <c r="D20" s="15"/>
      <c r="E20" s="10"/>
      <c r="F20" s="10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2"/>
      <c r="C21" s="18"/>
      <c r="D21" s="15"/>
      <c r="E21" s="10"/>
      <c r="F21" s="10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2"/>
      <c r="C22" s="18"/>
      <c r="D22" s="15"/>
      <c r="E22" s="10"/>
      <c r="F22" s="10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2"/>
      <c r="C23" s="18"/>
      <c r="D23" s="15"/>
      <c r="E23" s="10"/>
      <c r="F23" s="10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2"/>
      <c r="C24" s="18"/>
      <c r="D24" s="15"/>
      <c r="E24" s="10"/>
      <c r="F24" s="10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2"/>
      <c r="C25" s="18"/>
      <c r="D25" s="15"/>
      <c r="E25" s="10"/>
      <c r="F25" s="10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2"/>
      <c r="C26" s="18"/>
      <c r="D26" s="15"/>
      <c r="E26" s="10"/>
      <c r="F26" s="10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2"/>
      <c r="C27" s="18"/>
      <c r="D27" s="15"/>
      <c r="E27" s="10"/>
      <c r="F27" s="10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2"/>
      <c r="C28" s="18"/>
      <c r="D28" s="15"/>
      <c r="E28" s="10"/>
      <c r="F28" s="10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11000</v>
      </c>
      <c r="H29" s="8">
        <f>SUM(H9:H28)</f>
        <v>10185</v>
      </c>
      <c r="I29" s="8">
        <f>SUM(I9:I28)</f>
        <v>0</v>
      </c>
      <c r="J29" s="9">
        <f>SUM(J9:J28)</f>
        <v>10185</v>
      </c>
      <c r="K29" s="2"/>
    </row>
    <row r="31" spans="1:11" x14ac:dyDescent="0.15">
      <c r="A31" t="s">
        <v>22</v>
      </c>
    </row>
  </sheetData>
  <mergeCells count="13">
    <mergeCell ref="A29:F29"/>
    <mergeCell ref="A7:A8"/>
    <mergeCell ref="B7:D7"/>
    <mergeCell ref="E7:E8"/>
    <mergeCell ref="F7:F8"/>
    <mergeCell ref="G7:H7"/>
    <mergeCell ref="K7:K8"/>
    <mergeCell ref="A2:K2"/>
    <mergeCell ref="A4:D4"/>
    <mergeCell ref="E4:F4"/>
    <mergeCell ref="H4:J4"/>
    <mergeCell ref="A5:D5"/>
    <mergeCell ref="H5:K5"/>
  </mergeCells>
  <phoneticPr fontId="1"/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7" zoomScaleNormal="100" workbookViewId="0">
      <selection activeCell="L13" sqref="L13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38</v>
      </c>
      <c r="F5" s="43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12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 t="s">
        <v>83</v>
      </c>
      <c r="C9" s="19" t="s">
        <v>42</v>
      </c>
      <c r="D9" s="16" t="s">
        <v>77</v>
      </c>
      <c r="E9" s="21" t="s">
        <v>39</v>
      </c>
      <c r="F9" s="21" t="s">
        <v>95</v>
      </c>
      <c r="G9" s="20">
        <v>54000</v>
      </c>
      <c r="H9" s="20">
        <v>50000</v>
      </c>
      <c r="I9" s="20"/>
      <c r="J9" s="28">
        <f t="shared" ref="J9:J28" si="0">IF(G9="","",H9-I9)</f>
        <v>50000</v>
      </c>
      <c r="K9" s="2" t="s">
        <v>99</v>
      </c>
    </row>
    <row r="10" spans="1:11" ht="20.100000000000001" customHeight="1" x14ac:dyDescent="0.15">
      <c r="A10" s="2">
        <v>2</v>
      </c>
      <c r="B10" s="13"/>
      <c r="C10" s="19" t="s">
        <v>93</v>
      </c>
      <c r="D10" s="16" t="s">
        <v>78</v>
      </c>
      <c r="E10" s="22" t="s">
        <v>79</v>
      </c>
      <c r="F10" s="22" t="s">
        <v>80</v>
      </c>
      <c r="G10" s="20">
        <v>22000</v>
      </c>
      <c r="H10" s="20">
        <v>20370</v>
      </c>
      <c r="I10" s="28"/>
      <c r="J10" s="28">
        <f t="shared" ref="J10" si="1">IF(G10="","",H10-I10)</f>
        <v>20370</v>
      </c>
      <c r="K10" s="2" t="s">
        <v>110</v>
      </c>
    </row>
    <row r="11" spans="1:11" ht="20.100000000000001" customHeight="1" x14ac:dyDescent="0.15">
      <c r="A11" s="2">
        <v>3</v>
      </c>
      <c r="B11" s="13"/>
      <c r="C11" s="19" t="s">
        <v>40</v>
      </c>
      <c r="D11" s="16" t="s">
        <v>102</v>
      </c>
      <c r="E11" s="21" t="s">
        <v>39</v>
      </c>
      <c r="F11" s="21" t="s">
        <v>103</v>
      </c>
      <c r="G11" s="20">
        <v>140000</v>
      </c>
      <c r="H11" s="20">
        <v>129630</v>
      </c>
      <c r="I11" s="20"/>
      <c r="J11" s="28">
        <f t="shared" si="0"/>
        <v>129630</v>
      </c>
      <c r="K11" s="2">
        <v>11</v>
      </c>
    </row>
    <row r="12" spans="1:11" ht="20.100000000000001" customHeight="1" x14ac:dyDescent="0.15">
      <c r="A12" s="2">
        <v>4</v>
      </c>
      <c r="B12" s="13"/>
      <c r="C12" s="19" t="s">
        <v>100</v>
      </c>
      <c r="D12" s="16" t="s">
        <v>101</v>
      </c>
      <c r="E12" s="21" t="s">
        <v>39</v>
      </c>
      <c r="F12" s="21" t="s">
        <v>104</v>
      </c>
      <c r="G12" s="20">
        <v>-4000</v>
      </c>
      <c r="H12" s="20">
        <v>-3704</v>
      </c>
      <c r="I12" s="20"/>
      <c r="J12" s="28">
        <f t="shared" si="0"/>
        <v>-3704</v>
      </c>
      <c r="K12" s="2">
        <v>11</v>
      </c>
    </row>
    <row r="13" spans="1:11" ht="20.100000000000001" customHeight="1" x14ac:dyDescent="0.15">
      <c r="A13" s="2">
        <v>5</v>
      </c>
      <c r="B13" s="13" t="s">
        <v>84</v>
      </c>
      <c r="C13" s="19" t="s">
        <v>86</v>
      </c>
      <c r="D13" s="16" t="s">
        <v>88</v>
      </c>
      <c r="E13" s="21" t="s">
        <v>41</v>
      </c>
      <c r="F13" s="27" t="s">
        <v>105</v>
      </c>
      <c r="G13" s="20">
        <v>105000</v>
      </c>
      <c r="H13" s="20">
        <v>97222</v>
      </c>
      <c r="I13" s="20"/>
      <c r="J13" s="28">
        <f t="shared" ref="J13" si="2">IF(G13="","",H13-I13)</f>
        <v>97222</v>
      </c>
      <c r="K13" s="2">
        <v>12</v>
      </c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28"/>
      <c r="H14" s="28"/>
      <c r="I14" s="28"/>
      <c r="J14" s="2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28"/>
      <c r="H15" s="28"/>
      <c r="I15" s="28"/>
      <c r="J15" s="2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28"/>
      <c r="H16" s="28"/>
      <c r="I16" s="28"/>
      <c r="J16" s="2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28"/>
      <c r="H17" s="28"/>
      <c r="I17" s="28"/>
      <c r="J17" s="2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28"/>
      <c r="H18" s="28"/>
      <c r="I18" s="28"/>
      <c r="J18" s="2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28"/>
      <c r="H19" s="28"/>
      <c r="I19" s="28"/>
      <c r="J19" s="2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28"/>
      <c r="H20" s="28"/>
      <c r="I20" s="28"/>
      <c r="J20" s="2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28"/>
      <c r="H21" s="28"/>
      <c r="I21" s="28"/>
      <c r="J21" s="2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28"/>
      <c r="H22" s="28"/>
      <c r="I22" s="28"/>
      <c r="J22" s="2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28"/>
      <c r="H23" s="28"/>
      <c r="I23" s="28"/>
      <c r="J23" s="2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28"/>
      <c r="H24" s="28"/>
      <c r="I24" s="28"/>
      <c r="J24" s="2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28"/>
      <c r="H25" s="28"/>
      <c r="I25" s="28"/>
      <c r="J25" s="2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28"/>
      <c r="H26" s="28"/>
      <c r="I26" s="28"/>
      <c r="J26" s="2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28"/>
      <c r="H27" s="28"/>
      <c r="I27" s="28"/>
      <c r="J27" s="2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28"/>
      <c r="H28" s="28"/>
      <c r="I28" s="28"/>
      <c r="J28" s="2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29">
        <f>SUM(G9:G28)</f>
        <v>317000</v>
      </c>
      <c r="H29" s="28">
        <f t="shared" ref="H29:J29" si="3">SUM(H9:H28)</f>
        <v>293518</v>
      </c>
      <c r="I29" s="28">
        <f t="shared" si="3"/>
        <v>0</v>
      </c>
      <c r="J29" s="29">
        <f t="shared" si="3"/>
        <v>293518</v>
      </c>
      <c r="K29" s="2"/>
    </row>
    <row r="31" spans="1:11" x14ac:dyDescent="0.15">
      <c r="A31" t="s">
        <v>22</v>
      </c>
    </row>
  </sheetData>
  <mergeCells count="14">
    <mergeCell ref="A29:F29"/>
    <mergeCell ref="A2:K2"/>
    <mergeCell ref="B4:D4"/>
    <mergeCell ref="E4:F4"/>
    <mergeCell ref="H4:J4"/>
    <mergeCell ref="B5:D5"/>
    <mergeCell ref="E5:F5"/>
    <mergeCell ref="H5:K5"/>
    <mergeCell ref="A7:A8"/>
    <mergeCell ref="B7:D7"/>
    <mergeCell ref="E7:E8"/>
    <mergeCell ref="F7:F8"/>
    <mergeCell ref="G7:H7"/>
    <mergeCell ref="K7:K8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49" right="0.16" top="0.74803149606299213" bottom="0.27" header="0.31496062992125984" footer="0.31496062992125984"/>
  <pageSetup paperSize="9" scale="96" fitToHeight="0" orientation="portrait" horizontalDpi="300" verticalDpi="300" r:id="rId1"/>
  <headerFooter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B1" sqref="B1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37</v>
      </c>
      <c r="F5" s="43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12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 t="s">
        <v>81</v>
      </c>
      <c r="C9" s="19" t="s">
        <v>36</v>
      </c>
      <c r="D9" s="16" t="s">
        <v>34</v>
      </c>
      <c r="E9" s="22" t="s">
        <v>35</v>
      </c>
      <c r="F9" s="22" t="s">
        <v>63</v>
      </c>
      <c r="G9" s="8">
        <v>35000</v>
      </c>
      <c r="H9" s="8">
        <v>32407</v>
      </c>
      <c r="I9" s="8"/>
      <c r="J9" s="8">
        <f t="shared" ref="J9:J28" si="0">IF(G9="","",H9-I9)</f>
        <v>32407</v>
      </c>
      <c r="K9" s="2">
        <v>2</v>
      </c>
    </row>
    <row r="10" spans="1:11" ht="20.100000000000001" customHeight="1" x14ac:dyDescent="0.15">
      <c r="A10" s="2">
        <v>2</v>
      </c>
      <c r="B10" s="13"/>
      <c r="C10" s="19"/>
      <c r="D10" s="16"/>
      <c r="E10" s="22"/>
      <c r="F10" s="22"/>
      <c r="G10" s="8"/>
      <c r="H10" s="8"/>
      <c r="I10" s="8"/>
      <c r="J10" s="8" t="str">
        <f t="shared" si="0"/>
        <v/>
      </c>
      <c r="K10" s="2"/>
    </row>
    <row r="11" spans="1:11" ht="20.100000000000001" customHeight="1" x14ac:dyDescent="0.15">
      <c r="A11" s="2">
        <v>3</v>
      </c>
      <c r="B11" s="13"/>
      <c r="C11" s="19"/>
      <c r="D11" s="16"/>
      <c r="E11" s="10"/>
      <c r="F11" s="22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3"/>
      <c r="C12" s="19"/>
      <c r="D12" s="16"/>
      <c r="E12" s="22"/>
      <c r="F12" s="22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3"/>
      <c r="C13" s="19"/>
      <c r="D13" s="16"/>
      <c r="E13" s="22"/>
      <c r="F13" s="22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35000</v>
      </c>
      <c r="H29" s="8">
        <f t="shared" ref="H29:J29" si="1">SUM(H9:H28)</f>
        <v>32407</v>
      </c>
      <c r="I29" s="8">
        <f t="shared" si="1"/>
        <v>0</v>
      </c>
      <c r="J29" s="9">
        <f t="shared" si="1"/>
        <v>32407</v>
      </c>
      <c r="K29" s="2"/>
    </row>
    <row r="31" spans="1:11" x14ac:dyDescent="0.15">
      <c r="A31" t="s">
        <v>22</v>
      </c>
    </row>
  </sheetData>
  <mergeCells count="14">
    <mergeCell ref="K7:K8"/>
    <mergeCell ref="A2:K2"/>
    <mergeCell ref="A29:F29"/>
    <mergeCell ref="B7:D7"/>
    <mergeCell ref="E7:E8"/>
    <mergeCell ref="F7:F8"/>
    <mergeCell ref="G7:H7"/>
    <mergeCell ref="B4:D4"/>
    <mergeCell ref="E4:F4"/>
    <mergeCell ref="H4:J4"/>
    <mergeCell ref="B5:D5"/>
    <mergeCell ref="E5:F5"/>
    <mergeCell ref="H5:K5"/>
    <mergeCell ref="A7:A8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46" right="0.31496062992125984" top="0.74803149606299213" bottom="0.74803149606299213" header="0.31496062992125984" footer="0.31496062992125984"/>
  <pageSetup paperSize="9" scale="97" fitToHeight="0" orientation="portrait" horizontalDpi="300" verticalDpi="300" r:id="rId1"/>
  <headerFooter>
    <oddFooter xml:space="preserve">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B1" sqref="B1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14</v>
      </c>
      <c r="F5" s="43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 t="s">
        <v>81</v>
      </c>
      <c r="C9" s="19" t="s">
        <v>36</v>
      </c>
      <c r="D9" s="16" t="s">
        <v>34</v>
      </c>
      <c r="E9" s="22" t="s">
        <v>35</v>
      </c>
      <c r="F9" s="22" t="s">
        <v>64</v>
      </c>
      <c r="G9" s="8">
        <v>100000</v>
      </c>
      <c r="H9" s="8">
        <v>92593</v>
      </c>
      <c r="I9" s="8"/>
      <c r="J9" s="8">
        <f t="shared" ref="J9:J28" si="0">IF(G9="","",H9-I9)</f>
        <v>92593</v>
      </c>
      <c r="K9" s="2">
        <v>2</v>
      </c>
    </row>
    <row r="10" spans="1:11" ht="20.100000000000001" customHeight="1" x14ac:dyDescent="0.15">
      <c r="A10" s="2">
        <v>2</v>
      </c>
      <c r="B10" s="13"/>
      <c r="C10" s="19"/>
      <c r="D10" s="16"/>
      <c r="E10" s="22"/>
      <c r="F10" s="22"/>
      <c r="G10" s="8"/>
      <c r="H10" s="8"/>
      <c r="I10" s="8"/>
      <c r="J10" s="8" t="str">
        <f t="shared" si="0"/>
        <v/>
      </c>
      <c r="K10" s="2"/>
    </row>
    <row r="11" spans="1:11" ht="20.100000000000001" customHeight="1" x14ac:dyDescent="0.15">
      <c r="A11" s="2">
        <v>3</v>
      </c>
      <c r="B11" s="13"/>
      <c r="C11" s="19"/>
      <c r="D11" s="16"/>
      <c r="E11" s="10"/>
      <c r="F11" s="22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3"/>
      <c r="C12" s="19"/>
      <c r="D12" s="16"/>
      <c r="E12" s="22"/>
      <c r="F12" s="22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3"/>
      <c r="C13" s="19"/>
      <c r="D13" s="16"/>
      <c r="E13" s="22"/>
      <c r="F13" s="22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100000</v>
      </c>
      <c r="H29" s="8">
        <f t="shared" ref="H29:J29" si="1">SUM(H9:H28)</f>
        <v>92593</v>
      </c>
      <c r="I29" s="8">
        <f t="shared" si="1"/>
        <v>0</v>
      </c>
      <c r="J29" s="9">
        <f t="shared" si="1"/>
        <v>92593</v>
      </c>
      <c r="K29" s="2"/>
    </row>
    <row r="31" spans="1:11" x14ac:dyDescent="0.15">
      <c r="A31" t="s">
        <v>22</v>
      </c>
    </row>
  </sheetData>
  <mergeCells count="14">
    <mergeCell ref="A29:F29"/>
    <mergeCell ref="H5:K5"/>
    <mergeCell ref="A7:A8"/>
    <mergeCell ref="K7:K8"/>
    <mergeCell ref="A2:K2"/>
    <mergeCell ref="B4:D4"/>
    <mergeCell ref="E4:F4"/>
    <mergeCell ref="H4:J4"/>
    <mergeCell ref="B5:D5"/>
    <mergeCell ref="E5:F5"/>
    <mergeCell ref="B7:D7"/>
    <mergeCell ref="E7:E8"/>
    <mergeCell ref="F7:F8"/>
    <mergeCell ref="G7:H7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B1" sqref="B1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31</v>
      </c>
      <c r="F5" s="43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 t="s">
        <v>81</v>
      </c>
      <c r="C9" s="19" t="s">
        <v>36</v>
      </c>
      <c r="D9" s="16" t="s">
        <v>34</v>
      </c>
      <c r="E9" s="22" t="s">
        <v>45</v>
      </c>
      <c r="F9" s="22" t="s">
        <v>46</v>
      </c>
      <c r="G9" s="8">
        <v>10800</v>
      </c>
      <c r="H9" s="8">
        <v>10000</v>
      </c>
      <c r="I9" s="8"/>
      <c r="J9" s="8">
        <f t="shared" ref="J9:J28" si="0">IF(G9="","",H9-I9)</f>
        <v>10000</v>
      </c>
      <c r="K9" s="2">
        <v>3</v>
      </c>
    </row>
    <row r="10" spans="1:11" ht="20.100000000000001" customHeight="1" x14ac:dyDescent="0.15">
      <c r="A10" s="2">
        <v>2</v>
      </c>
      <c r="B10" s="13"/>
      <c r="C10" s="19" t="s">
        <v>93</v>
      </c>
      <c r="D10" s="16" t="s">
        <v>66</v>
      </c>
      <c r="E10" s="22" t="s">
        <v>45</v>
      </c>
      <c r="F10" s="22" t="s">
        <v>67</v>
      </c>
      <c r="G10" s="8">
        <v>4320</v>
      </c>
      <c r="H10" s="8">
        <v>4000</v>
      </c>
      <c r="I10" s="8"/>
      <c r="J10" s="8">
        <f t="shared" si="0"/>
        <v>4000</v>
      </c>
      <c r="K10" s="2">
        <v>3</v>
      </c>
    </row>
    <row r="11" spans="1:11" ht="20.100000000000001" customHeight="1" x14ac:dyDescent="0.15">
      <c r="A11" s="2">
        <v>3</v>
      </c>
      <c r="B11" s="13"/>
      <c r="C11" s="19"/>
      <c r="D11" s="16"/>
      <c r="E11" s="10"/>
      <c r="F11" s="22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3"/>
      <c r="C12" s="19"/>
      <c r="D12" s="16"/>
      <c r="E12" s="22"/>
      <c r="F12" s="22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3"/>
      <c r="C13" s="19"/>
      <c r="D13" s="16"/>
      <c r="E13" s="22"/>
      <c r="F13" s="22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15120</v>
      </c>
      <c r="H29" s="8">
        <f t="shared" ref="H29:J29" si="1">SUM(H9:H28)</f>
        <v>14000</v>
      </c>
      <c r="I29" s="8">
        <f t="shared" si="1"/>
        <v>0</v>
      </c>
      <c r="J29" s="9">
        <f t="shared" si="1"/>
        <v>14000</v>
      </c>
      <c r="K29" s="2"/>
    </row>
    <row r="31" spans="1:11" x14ac:dyDescent="0.15">
      <c r="A31" t="s">
        <v>22</v>
      </c>
    </row>
  </sheetData>
  <mergeCells count="14">
    <mergeCell ref="A29:F29"/>
    <mergeCell ref="H5:K5"/>
    <mergeCell ref="A7:A8"/>
    <mergeCell ref="K7:K8"/>
    <mergeCell ref="A2:K2"/>
    <mergeCell ref="B4:D4"/>
    <mergeCell ref="E4:F4"/>
    <mergeCell ref="H4:J4"/>
    <mergeCell ref="B5:D5"/>
    <mergeCell ref="E5:F5"/>
    <mergeCell ref="B7:D7"/>
    <mergeCell ref="E7:E8"/>
    <mergeCell ref="F7:F8"/>
    <mergeCell ref="G7:H7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L11" sqref="L11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30</v>
      </c>
      <c r="F5" s="43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 t="s">
        <v>81</v>
      </c>
      <c r="C9" s="19" t="s">
        <v>47</v>
      </c>
      <c r="D9" s="16" t="s">
        <v>43</v>
      </c>
      <c r="E9" s="24" t="s">
        <v>52</v>
      </c>
      <c r="F9" s="22" t="s">
        <v>48</v>
      </c>
      <c r="G9" s="8">
        <v>324000</v>
      </c>
      <c r="H9" s="8">
        <v>300000</v>
      </c>
      <c r="I9" s="8"/>
      <c r="J9" s="8">
        <f t="shared" ref="J9:J28" si="0">IF(G9="","",H9-I9)</f>
        <v>300000</v>
      </c>
      <c r="K9" s="2">
        <v>7</v>
      </c>
    </row>
    <row r="10" spans="1:11" ht="20.100000000000001" customHeight="1" x14ac:dyDescent="0.15">
      <c r="A10" s="2">
        <v>2</v>
      </c>
      <c r="B10" s="13"/>
      <c r="C10" s="19" t="s">
        <v>49</v>
      </c>
      <c r="D10" s="16" t="s">
        <v>47</v>
      </c>
      <c r="E10" s="22" t="s">
        <v>50</v>
      </c>
      <c r="F10" s="22" t="s">
        <v>51</v>
      </c>
      <c r="G10" s="8">
        <v>21600</v>
      </c>
      <c r="H10" s="8">
        <v>20000</v>
      </c>
      <c r="I10" s="8"/>
      <c r="J10" s="8">
        <f t="shared" si="0"/>
        <v>20000</v>
      </c>
      <c r="K10" s="2">
        <v>11</v>
      </c>
    </row>
    <row r="11" spans="1:11" ht="20.100000000000001" customHeight="1" x14ac:dyDescent="0.15">
      <c r="A11" s="2">
        <v>3</v>
      </c>
      <c r="B11" s="13"/>
      <c r="C11" s="19" t="s">
        <v>106</v>
      </c>
      <c r="D11" s="16" t="s">
        <v>107</v>
      </c>
      <c r="E11" s="10" t="s">
        <v>108</v>
      </c>
      <c r="F11" s="22" t="s">
        <v>109</v>
      </c>
      <c r="G11" s="8">
        <v>32400</v>
      </c>
      <c r="H11" s="8">
        <v>30000</v>
      </c>
      <c r="I11" s="8"/>
      <c r="J11" s="8">
        <f t="shared" si="0"/>
        <v>30000</v>
      </c>
      <c r="K11" s="2">
        <v>11</v>
      </c>
    </row>
    <row r="12" spans="1:11" ht="20.100000000000001" customHeight="1" x14ac:dyDescent="0.15">
      <c r="A12" s="2">
        <v>4</v>
      </c>
      <c r="B12" s="13"/>
      <c r="C12" s="19"/>
      <c r="D12" s="16"/>
      <c r="E12" s="22"/>
      <c r="F12" s="22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3"/>
      <c r="C13" s="19"/>
      <c r="D13" s="16"/>
      <c r="E13" s="22"/>
      <c r="F13" s="22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378000</v>
      </c>
      <c r="H29" s="8">
        <f t="shared" ref="H29:J29" si="1">SUM(H9:H28)</f>
        <v>350000</v>
      </c>
      <c r="I29" s="8">
        <f t="shared" si="1"/>
        <v>0</v>
      </c>
      <c r="J29" s="9">
        <f t="shared" si="1"/>
        <v>350000</v>
      </c>
      <c r="K29" s="2"/>
    </row>
    <row r="31" spans="1:11" x14ac:dyDescent="0.15">
      <c r="A31" t="s">
        <v>22</v>
      </c>
    </row>
  </sheetData>
  <mergeCells count="14">
    <mergeCell ref="A29:F29"/>
    <mergeCell ref="H5:K5"/>
    <mergeCell ref="A7:A8"/>
    <mergeCell ref="K7:K8"/>
    <mergeCell ref="A2:K2"/>
    <mergeCell ref="B4:D4"/>
    <mergeCell ref="E4:F4"/>
    <mergeCell ref="H4:J4"/>
    <mergeCell ref="B5:D5"/>
    <mergeCell ref="E5:F5"/>
    <mergeCell ref="B7:D7"/>
    <mergeCell ref="E7:E8"/>
    <mergeCell ref="F7:F8"/>
    <mergeCell ref="G7:H7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B1" sqref="B1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29</v>
      </c>
      <c r="F5" s="43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 t="s">
        <v>81</v>
      </c>
      <c r="C9" s="19" t="s">
        <v>53</v>
      </c>
      <c r="D9" s="16" t="s">
        <v>54</v>
      </c>
      <c r="E9" s="22" t="s">
        <v>68</v>
      </c>
      <c r="F9" s="22" t="s">
        <v>69</v>
      </c>
      <c r="G9" s="8">
        <v>162000</v>
      </c>
      <c r="H9" s="8">
        <v>150000</v>
      </c>
      <c r="I9" s="8"/>
      <c r="J9" s="8">
        <f t="shared" ref="J9:J28" si="0">IF(G9="","",H9-I9)</f>
        <v>150000</v>
      </c>
      <c r="K9" s="2">
        <v>8</v>
      </c>
    </row>
    <row r="10" spans="1:11" ht="20.100000000000001" customHeight="1" x14ac:dyDescent="0.15">
      <c r="A10" s="2">
        <v>2</v>
      </c>
      <c r="B10" s="13"/>
      <c r="C10" s="19"/>
      <c r="D10" s="16"/>
      <c r="E10" s="22"/>
      <c r="F10" s="22"/>
      <c r="G10" s="8"/>
      <c r="H10" s="8"/>
      <c r="I10" s="8"/>
      <c r="J10" s="8" t="str">
        <f t="shared" si="0"/>
        <v/>
      </c>
      <c r="K10" s="2"/>
    </row>
    <row r="11" spans="1:11" ht="20.100000000000001" customHeight="1" x14ac:dyDescent="0.15">
      <c r="A11" s="2">
        <v>3</v>
      </c>
      <c r="B11" s="13"/>
      <c r="C11" s="19"/>
      <c r="D11" s="16"/>
      <c r="E11" s="10"/>
      <c r="F11" s="22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3"/>
      <c r="C12" s="19"/>
      <c r="D12" s="16"/>
      <c r="E12" s="22"/>
      <c r="F12" s="22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3"/>
      <c r="C13" s="19"/>
      <c r="D13" s="16"/>
      <c r="E13" s="22"/>
      <c r="F13" s="22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162000</v>
      </c>
      <c r="H29" s="8">
        <f t="shared" ref="H29:J29" si="1">SUM(H9:H28)</f>
        <v>150000</v>
      </c>
      <c r="I29" s="8">
        <f t="shared" si="1"/>
        <v>0</v>
      </c>
      <c r="J29" s="9">
        <f t="shared" si="1"/>
        <v>150000</v>
      </c>
      <c r="K29" s="2"/>
    </row>
    <row r="31" spans="1:11" x14ac:dyDescent="0.15">
      <c r="A31" t="s">
        <v>22</v>
      </c>
    </row>
  </sheetData>
  <mergeCells count="14">
    <mergeCell ref="A29:F29"/>
    <mergeCell ref="H5:K5"/>
    <mergeCell ref="A7:A8"/>
    <mergeCell ref="K7:K8"/>
    <mergeCell ref="A2:K2"/>
    <mergeCell ref="B4:D4"/>
    <mergeCell ref="E4:F4"/>
    <mergeCell ref="H4:J4"/>
    <mergeCell ref="B5:D5"/>
    <mergeCell ref="E5:F5"/>
    <mergeCell ref="B7:D7"/>
    <mergeCell ref="E7:E8"/>
    <mergeCell ref="F7:F8"/>
    <mergeCell ref="G7:H7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L9" sqref="L9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25</v>
      </c>
      <c r="F5" s="43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 t="s">
        <v>85</v>
      </c>
      <c r="C9" s="19" t="s">
        <v>86</v>
      </c>
      <c r="D9" s="16" t="s">
        <v>87</v>
      </c>
      <c r="E9" s="22" t="s">
        <v>56</v>
      </c>
      <c r="F9" s="22" t="s">
        <v>70</v>
      </c>
      <c r="G9" s="8">
        <v>27000</v>
      </c>
      <c r="H9" s="8">
        <v>25000</v>
      </c>
      <c r="I9" s="8"/>
      <c r="J9" s="8">
        <f>IF(G9="","",H9-I9)</f>
        <v>25000</v>
      </c>
      <c r="K9" s="2">
        <v>12</v>
      </c>
    </row>
    <row r="10" spans="1:11" ht="20.100000000000001" customHeight="1" x14ac:dyDescent="0.15">
      <c r="A10" s="2">
        <v>2</v>
      </c>
      <c r="B10" s="13"/>
      <c r="C10" s="19"/>
      <c r="D10" s="16"/>
      <c r="E10" s="22"/>
      <c r="F10" s="22"/>
      <c r="G10" s="8"/>
      <c r="H10" s="8"/>
      <c r="I10" s="8"/>
      <c r="J10" s="8" t="str">
        <f t="shared" ref="J10:J28" si="0">IF(G10="","",H10-I10)</f>
        <v/>
      </c>
      <c r="K10" s="2"/>
    </row>
    <row r="11" spans="1:11" ht="20.100000000000001" customHeight="1" x14ac:dyDescent="0.15">
      <c r="A11" s="2">
        <v>3</v>
      </c>
      <c r="B11" s="13"/>
      <c r="C11" s="19"/>
      <c r="D11" s="16"/>
      <c r="E11" s="10"/>
      <c r="F11" s="22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3"/>
      <c r="C12" s="19"/>
      <c r="D12" s="16"/>
      <c r="E12" s="22"/>
      <c r="F12" s="22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3"/>
      <c r="C13" s="19"/>
      <c r="D13" s="16"/>
      <c r="E13" s="22"/>
      <c r="F13" s="22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27000</v>
      </c>
      <c r="H29" s="8">
        <f t="shared" ref="H29:J29" si="1">SUM(H9:H28)</f>
        <v>25000</v>
      </c>
      <c r="I29" s="8">
        <f t="shared" si="1"/>
        <v>0</v>
      </c>
      <c r="J29" s="9">
        <f t="shared" si="1"/>
        <v>25000</v>
      </c>
      <c r="K29" s="2"/>
    </row>
    <row r="31" spans="1:11" x14ac:dyDescent="0.15">
      <c r="A31" t="s">
        <v>22</v>
      </c>
    </row>
  </sheetData>
  <mergeCells count="14">
    <mergeCell ref="A29:F29"/>
    <mergeCell ref="H5:K5"/>
    <mergeCell ref="A7:A8"/>
    <mergeCell ref="K7:K8"/>
    <mergeCell ref="A2:K2"/>
    <mergeCell ref="B4:D4"/>
    <mergeCell ref="E4:F4"/>
    <mergeCell ref="H4:J4"/>
    <mergeCell ref="B5:D5"/>
    <mergeCell ref="E5:F5"/>
    <mergeCell ref="B7:D7"/>
    <mergeCell ref="E7:E8"/>
    <mergeCell ref="F7:F8"/>
    <mergeCell ref="G7:H7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B1" sqref="B1"/>
    </sheetView>
  </sheetViews>
  <sheetFormatPr defaultRowHeight="13.5" x14ac:dyDescent="0.15"/>
  <cols>
    <col min="1" max="1" width="2.875" customWidth="1"/>
    <col min="2" max="4" width="3.875" customWidth="1"/>
    <col min="5" max="5" width="16.625" customWidth="1"/>
    <col min="6" max="6" width="21.625" customWidth="1"/>
    <col min="7" max="10" width="10.125" customWidth="1"/>
    <col min="11" max="11" width="7.625" style="23" customWidth="1"/>
  </cols>
  <sheetData>
    <row r="1" spans="1:11" ht="18" customHeight="1" x14ac:dyDescent="0.15">
      <c r="A1" t="s">
        <v>97</v>
      </c>
    </row>
    <row r="2" spans="1:11" ht="28.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20.25" customHeight="1" x14ac:dyDescent="0.15">
      <c r="A4" s="1"/>
      <c r="B4" s="41" t="s">
        <v>6</v>
      </c>
      <c r="C4" s="41"/>
      <c r="D4" s="41"/>
      <c r="E4" s="43" t="s">
        <v>3</v>
      </c>
      <c r="F4" s="43"/>
      <c r="H4" s="44"/>
      <c r="I4" s="44"/>
      <c r="J4" s="44"/>
    </row>
    <row r="5" spans="1:11" ht="23.25" customHeight="1" x14ac:dyDescent="0.15">
      <c r="A5" s="1"/>
      <c r="B5" s="41" t="s">
        <v>8</v>
      </c>
      <c r="C5" s="41"/>
      <c r="D5" s="41"/>
      <c r="E5" s="43" t="s">
        <v>28</v>
      </c>
      <c r="F5" s="43"/>
      <c r="G5" s="6" t="s">
        <v>32</v>
      </c>
      <c r="H5" s="43" t="s">
        <v>16</v>
      </c>
      <c r="I5" s="43"/>
      <c r="J5" s="43"/>
      <c r="K5" s="43"/>
    </row>
    <row r="7" spans="1:11" ht="32.25" customHeight="1" x14ac:dyDescent="0.15">
      <c r="A7" s="38" t="s">
        <v>11</v>
      </c>
      <c r="B7" s="35" t="s">
        <v>19</v>
      </c>
      <c r="C7" s="36"/>
      <c r="D7" s="37"/>
      <c r="E7" s="38" t="s">
        <v>9</v>
      </c>
      <c r="F7" s="38" t="s">
        <v>10</v>
      </c>
      <c r="G7" s="39" t="s">
        <v>20</v>
      </c>
      <c r="H7" s="37"/>
      <c r="I7" s="4" t="s">
        <v>21</v>
      </c>
      <c r="J7" s="3" t="s">
        <v>15</v>
      </c>
      <c r="K7" s="30" t="s">
        <v>33</v>
      </c>
    </row>
    <row r="8" spans="1:11" ht="23.25" customHeight="1" x14ac:dyDescent="0.15">
      <c r="A8" s="31"/>
      <c r="B8" s="11" t="s">
        <v>0</v>
      </c>
      <c r="C8" s="17" t="s">
        <v>1</v>
      </c>
      <c r="D8" s="14" t="s">
        <v>2</v>
      </c>
      <c r="E8" s="31"/>
      <c r="F8" s="31"/>
      <c r="G8" s="2" t="s">
        <v>17</v>
      </c>
      <c r="H8" s="2" t="s">
        <v>18</v>
      </c>
      <c r="I8" s="2" t="s">
        <v>18</v>
      </c>
      <c r="J8" s="2" t="s">
        <v>18</v>
      </c>
      <c r="K8" s="31"/>
    </row>
    <row r="9" spans="1:11" ht="20.100000000000001" customHeight="1" x14ac:dyDescent="0.15">
      <c r="A9" s="2">
        <v>1</v>
      </c>
      <c r="B9" s="13" t="s">
        <v>89</v>
      </c>
      <c r="C9" s="19" t="s">
        <v>53</v>
      </c>
      <c r="D9" s="16" t="s">
        <v>54</v>
      </c>
      <c r="E9" s="22" t="s">
        <v>55</v>
      </c>
      <c r="F9" s="22" t="s">
        <v>71</v>
      </c>
      <c r="G9" s="8">
        <v>216000</v>
      </c>
      <c r="H9" s="8">
        <v>200000</v>
      </c>
      <c r="I9" s="8"/>
      <c r="J9" s="8">
        <f>IF(G9="","",H9-I9)</f>
        <v>200000</v>
      </c>
      <c r="K9" s="2">
        <v>9</v>
      </c>
    </row>
    <row r="10" spans="1:11" ht="20.100000000000001" customHeight="1" x14ac:dyDescent="0.15">
      <c r="A10" s="2">
        <v>2</v>
      </c>
      <c r="B10" s="13"/>
      <c r="C10" s="19"/>
      <c r="D10" s="16"/>
      <c r="E10" s="22"/>
      <c r="F10" s="22"/>
      <c r="G10" s="8"/>
      <c r="H10" s="8"/>
      <c r="I10" s="8"/>
      <c r="J10" s="8" t="str">
        <f t="shared" ref="J10:J28" si="0">IF(G10="","",H10-I10)</f>
        <v/>
      </c>
      <c r="K10" s="2"/>
    </row>
    <row r="11" spans="1:11" ht="20.100000000000001" customHeight="1" x14ac:dyDescent="0.15">
      <c r="A11" s="2">
        <v>3</v>
      </c>
      <c r="B11" s="13"/>
      <c r="C11" s="19"/>
      <c r="D11" s="16"/>
      <c r="E11" s="10"/>
      <c r="F11" s="22"/>
      <c r="G11" s="8"/>
      <c r="H11" s="8"/>
      <c r="I11" s="8"/>
      <c r="J11" s="8" t="str">
        <f t="shared" si="0"/>
        <v/>
      </c>
      <c r="K11" s="2"/>
    </row>
    <row r="12" spans="1:11" ht="20.100000000000001" customHeight="1" x14ac:dyDescent="0.15">
      <c r="A12" s="2">
        <v>4</v>
      </c>
      <c r="B12" s="13"/>
      <c r="C12" s="19"/>
      <c r="D12" s="16"/>
      <c r="E12" s="22"/>
      <c r="F12" s="22"/>
      <c r="G12" s="8"/>
      <c r="H12" s="8"/>
      <c r="I12" s="8"/>
      <c r="J12" s="8" t="str">
        <f t="shared" si="0"/>
        <v/>
      </c>
      <c r="K12" s="2"/>
    </row>
    <row r="13" spans="1:11" ht="20.100000000000001" customHeight="1" x14ac:dyDescent="0.15">
      <c r="A13" s="2">
        <v>5</v>
      </c>
      <c r="B13" s="13"/>
      <c r="C13" s="19"/>
      <c r="D13" s="16"/>
      <c r="E13" s="22"/>
      <c r="F13" s="22"/>
      <c r="G13" s="8"/>
      <c r="H13" s="8"/>
      <c r="I13" s="8"/>
      <c r="J13" s="8" t="str">
        <f t="shared" si="0"/>
        <v/>
      </c>
      <c r="K13" s="2"/>
    </row>
    <row r="14" spans="1:11" ht="20.100000000000001" customHeight="1" x14ac:dyDescent="0.15">
      <c r="A14" s="2">
        <v>6</v>
      </c>
      <c r="B14" s="13"/>
      <c r="C14" s="19"/>
      <c r="D14" s="16"/>
      <c r="E14" s="22"/>
      <c r="F14" s="22"/>
      <c r="G14" s="8"/>
      <c r="H14" s="8"/>
      <c r="I14" s="8"/>
      <c r="J14" s="8" t="str">
        <f t="shared" si="0"/>
        <v/>
      </c>
      <c r="K14" s="2"/>
    </row>
    <row r="15" spans="1:11" ht="20.100000000000001" customHeight="1" x14ac:dyDescent="0.15">
      <c r="A15" s="2">
        <v>7</v>
      </c>
      <c r="B15" s="13"/>
      <c r="C15" s="19"/>
      <c r="D15" s="16"/>
      <c r="E15" s="22"/>
      <c r="F15" s="22"/>
      <c r="G15" s="8"/>
      <c r="H15" s="8"/>
      <c r="I15" s="8"/>
      <c r="J15" s="8" t="str">
        <f t="shared" si="0"/>
        <v/>
      </c>
      <c r="K15" s="2"/>
    </row>
    <row r="16" spans="1:11" ht="20.100000000000001" customHeight="1" x14ac:dyDescent="0.15">
      <c r="A16" s="2">
        <v>8</v>
      </c>
      <c r="B16" s="13"/>
      <c r="C16" s="19"/>
      <c r="D16" s="16"/>
      <c r="E16" s="22"/>
      <c r="F16" s="22"/>
      <c r="G16" s="8"/>
      <c r="H16" s="8"/>
      <c r="I16" s="8"/>
      <c r="J16" s="8" t="str">
        <f t="shared" si="0"/>
        <v/>
      </c>
      <c r="K16" s="2"/>
    </row>
    <row r="17" spans="1:11" ht="20.100000000000001" customHeight="1" x14ac:dyDescent="0.15">
      <c r="A17" s="2">
        <v>9</v>
      </c>
      <c r="B17" s="13"/>
      <c r="C17" s="19"/>
      <c r="D17" s="16"/>
      <c r="E17" s="22"/>
      <c r="F17" s="22"/>
      <c r="G17" s="8"/>
      <c r="H17" s="8"/>
      <c r="I17" s="8"/>
      <c r="J17" s="8" t="str">
        <f t="shared" si="0"/>
        <v/>
      </c>
      <c r="K17" s="2"/>
    </row>
    <row r="18" spans="1:11" ht="20.100000000000001" customHeight="1" x14ac:dyDescent="0.15">
      <c r="A18" s="2">
        <v>10</v>
      </c>
      <c r="B18" s="13"/>
      <c r="C18" s="19"/>
      <c r="D18" s="16"/>
      <c r="E18" s="22"/>
      <c r="F18" s="22"/>
      <c r="G18" s="8"/>
      <c r="H18" s="8"/>
      <c r="I18" s="8"/>
      <c r="J18" s="8" t="str">
        <f t="shared" si="0"/>
        <v/>
      </c>
      <c r="K18" s="2"/>
    </row>
    <row r="19" spans="1:11" ht="20.100000000000001" customHeight="1" x14ac:dyDescent="0.15">
      <c r="A19" s="2">
        <v>11</v>
      </c>
      <c r="B19" s="13"/>
      <c r="C19" s="19"/>
      <c r="D19" s="16"/>
      <c r="E19" s="22"/>
      <c r="F19" s="22"/>
      <c r="G19" s="8"/>
      <c r="H19" s="8"/>
      <c r="I19" s="8"/>
      <c r="J19" s="8" t="str">
        <f t="shared" si="0"/>
        <v/>
      </c>
      <c r="K19" s="2"/>
    </row>
    <row r="20" spans="1:11" ht="20.100000000000001" customHeight="1" x14ac:dyDescent="0.15">
      <c r="A20" s="2">
        <v>12</v>
      </c>
      <c r="B20" s="13"/>
      <c r="C20" s="19"/>
      <c r="D20" s="16"/>
      <c r="E20" s="22"/>
      <c r="F20" s="22"/>
      <c r="G20" s="8"/>
      <c r="H20" s="8"/>
      <c r="I20" s="8"/>
      <c r="J20" s="8" t="str">
        <f t="shared" si="0"/>
        <v/>
      </c>
      <c r="K20" s="2"/>
    </row>
    <row r="21" spans="1:11" ht="20.100000000000001" customHeight="1" x14ac:dyDescent="0.15">
      <c r="A21" s="2">
        <v>13</v>
      </c>
      <c r="B21" s="13"/>
      <c r="C21" s="19"/>
      <c r="D21" s="16"/>
      <c r="E21" s="22"/>
      <c r="F21" s="22"/>
      <c r="G21" s="8"/>
      <c r="H21" s="8"/>
      <c r="I21" s="8"/>
      <c r="J21" s="8" t="str">
        <f t="shared" si="0"/>
        <v/>
      </c>
      <c r="K21" s="2"/>
    </row>
    <row r="22" spans="1:11" ht="20.100000000000001" customHeight="1" x14ac:dyDescent="0.15">
      <c r="A22" s="2">
        <v>14</v>
      </c>
      <c r="B22" s="13"/>
      <c r="C22" s="19"/>
      <c r="D22" s="16"/>
      <c r="E22" s="22"/>
      <c r="F22" s="22"/>
      <c r="G22" s="8"/>
      <c r="H22" s="8"/>
      <c r="I22" s="8"/>
      <c r="J22" s="8" t="str">
        <f t="shared" si="0"/>
        <v/>
      </c>
      <c r="K22" s="2"/>
    </row>
    <row r="23" spans="1:11" ht="20.100000000000001" customHeight="1" x14ac:dyDescent="0.15">
      <c r="A23" s="2">
        <v>15</v>
      </c>
      <c r="B23" s="13"/>
      <c r="C23" s="19"/>
      <c r="D23" s="16"/>
      <c r="E23" s="22"/>
      <c r="F23" s="22"/>
      <c r="G23" s="8"/>
      <c r="H23" s="8"/>
      <c r="I23" s="8"/>
      <c r="J23" s="8" t="str">
        <f t="shared" si="0"/>
        <v/>
      </c>
      <c r="K23" s="2"/>
    </row>
    <row r="24" spans="1:11" ht="20.100000000000001" customHeight="1" x14ac:dyDescent="0.15">
      <c r="A24" s="2">
        <v>16</v>
      </c>
      <c r="B24" s="13"/>
      <c r="C24" s="19"/>
      <c r="D24" s="16"/>
      <c r="E24" s="22"/>
      <c r="F24" s="22"/>
      <c r="G24" s="8"/>
      <c r="H24" s="8"/>
      <c r="I24" s="8"/>
      <c r="J24" s="8" t="str">
        <f t="shared" si="0"/>
        <v/>
      </c>
      <c r="K24" s="2"/>
    </row>
    <row r="25" spans="1:11" ht="20.100000000000001" customHeight="1" x14ac:dyDescent="0.15">
      <c r="A25" s="2">
        <v>17</v>
      </c>
      <c r="B25" s="13"/>
      <c r="C25" s="19"/>
      <c r="D25" s="16"/>
      <c r="E25" s="22"/>
      <c r="F25" s="22"/>
      <c r="G25" s="8"/>
      <c r="H25" s="8"/>
      <c r="I25" s="8"/>
      <c r="J25" s="8" t="str">
        <f t="shared" si="0"/>
        <v/>
      </c>
      <c r="K25" s="2"/>
    </row>
    <row r="26" spans="1:11" ht="20.100000000000001" customHeight="1" x14ac:dyDescent="0.15">
      <c r="A26" s="2">
        <v>18</v>
      </c>
      <c r="B26" s="13"/>
      <c r="C26" s="19"/>
      <c r="D26" s="16"/>
      <c r="E26" s="22"/>
      <c r="F26" s="22"/>
      <c r="G26" s="8"/>
      <c r="H26" s="8"/>
      <c r="I26" s="8"/>
      <c r="J26" s="8" t="str">
        <f t="shared" si="0"/>
        <v/>
      </c>
      <c r="K26" s="2"/>
    </row>
    <row r="27" spans="1:11" ht="20.100000000000001" customHeight="1" x14ac:dyDescent="0.15">
      <c r="A27" s="2">
        <v>19</v>
      </c>
      <c r="B27" s="13"/>
      <c r="C27" s="19"/>
      <c r="D27" s="16"/>
      <c r="E27" s="22"/>
      <c r="F27" s="22"/>
      <c r="G27" s="8"/>
      <c r="H27" s="8"/>
      <c r="I27" s="8"/>
      <c r="J27" s="8" t="str">
        <f t="shared" si="0"/>
        <v/>
      </c>
      <c r="K27" s="2"/>
    </row>
    <row r="28" spans="1:11" ht="20.100000000000001" customHeight="1" x14ac:dyDescent="0.15">
      <c r="A28" s="2">
        <v>20</v>
      </c>
      <c r="B28" s="13"/>
      <c r="C28" s="19"/>
      <c r="D28" s="16"/>
      <c r="E28" s="22"/>
      <c r="F28" s="22"/>
      <c r="G28" s="8"/>
      <c r="H28" s="8"/>
      <c r="I28" s="8"/>
      <c r="J28" s="8" t="str">
        <f t="shared" si="0"/>
        <v/>
      </c>
      <c r="K28" s="2"/>
    </row>
    <row r="29" spans="1:11" ht="27" customHeight="1" x14ac:dyDescent="0.15">
      <c r="A29" s="33" t="s">
        <v>13</v>
      </c>
      <c r="B29" s="34"/>
      <c r="C29" s="34"/>
      <c r="D29" s="34"/>
      <c r="E29" s="34"/>
      <c r="F29" s="34"/>
      <c r="G29" s="9">
        <f>SUM(G9:G28)</f>
        <v>216000</v>
      </c>
      <c r="H29" s="8">
        <f t="shared" ref="H29:J29" si="1">SUM(H9:H28)</f>
        <v>200000</v>
      </c>
      <c r="I29" s="8">
        <f t="shared" si="1"/>
        <v>0</v>
      </c>
      <c r="J29" s="9">
        <f t="shared" si="1"/>
        <v>200000</v>
      </c>
      <c r="K29" s="2"/>
    </row>
    <row r="31" spans="1:11" x14ac:dyDescent="0.15">
      <c r="A31" t="s">
        <v>22</v>
      </c>
    </row>
  </sheetData>
  <mergeCells count="14">
    <mergeCell ref="A29:F29"/>
    <mergeCell ref="H5:K5"/>
    <mergeCell ref="A7:A8"/>
    <mergeCell ref="K7:K8"/>
    <mergeCell ref="A2:K2"/>
    <mergeCell ref="B4:D4"/>
    <mergeCell ref="E4:F4"/>
    <mergeCell ref="H4:J4"/>
    <mergeCell ref="B5:D5"/>
    <mergeCell ref="E5:F5"/>
    <mergeCell ref="B7:D7"/>
    <mergeCell ref="E7:E8"/>
    <mergeCell ref="F7:F8"/>
    <mergeCell ref="G7:H7"/>
  </mergeCells>
  <phoneticPr fontId="1"/>
  <dataValidations count="1">
    <dataValidation type="list" allowBlank="1" showInputMessage="1" showErrorMessage="1" sqref="E5:F5">
      <formula1>"旅費(専門家旅費),旅費(職員旅費),謝金,会議費,商談会・展示会費,印刷製本費,資料購入費,広告宣伝費,市場調査費,原材料費,消耗品費,雑役務費"</formula1>
    </dataValidation>
  </dataValidations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委-委託費</vt:lpstr>
      <vt:lpstr>事-旅費(職員旅費)</vt:lpstr>
      <vt:lpstr>事-旅費(専門家旅費)</vt:lpstr>
      <vt:lpstr>事-謝金</vt:lpstr>
      <vt:lpstr>事-会議費</vt:lpstr>
      <vt:lpstr>事-商談会等</vt:lpstr>
      <vt:lpstr>事-印刷製本費</vt:lpstr>
      <vt:lpstr>事-資料購入費</vt:lpstr>
      <vt:lpstr>事-広告宣伝費</vt:lpstr>
      <vt:lpstr>事-市場調査費</vt:lpstr>
      <vt:lpstr>事-原材料費</vt:lpstr>
      <vt:lpstr>事-消耗品費</vt:lpstr>
      <vt:lpstr>事-雑役務費</vt:lpstr>
      <vt:lpstr>外-外注加工費</vt:lpstr>
      <vt:lpstr>外-依頼試験・分析費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MPC273</dc:creator>
  <cp:lastModifiedBy>c277</cp:lastModifiedBy>
  <cp:lastPrinted>2017-07-02T23:51:24Z</cp:lastPrinted>
  <dcterms:created xsi:type="dcterms:W3CDTF">2014-05-30T05:14:34Z</dcterms:created>
  <dcterms:modified xsi:type="dcterms:W3CDTF">2017-07-03T01:31:31Z</dcterms:modified>
</cp:coreProperties>
</file>